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25"/>
  <workbookPr codeName="ThisWorkbook"/>
  <mc:AlternateContent xmlns:mc="http://schemas.openxmlformats.org/markup-compatibility/2006">
    <mc:Choice Requires="x15">
      <x15ac:absPath xmlns:x15ac="http://schemas.microsoft.com/office/spreadsheetml/2010/11/ac" url="/Users/derickquesada/Downloads/"/>
    </mc:Choice>
  </mc:AlternateContent>
  <xr:revisionPtr revIDLastSave="0" documentId="8_{ABF582BD-62CF-D646-9999-70EB73969B00}" xr6:coauthVersionLast="47" xr6:coauthVersionMax="47" xr10:uidLastSave="{00000000-0000-0000-0000-000000000000}"/>
  <bookViews>
    <workbookView xWindow="0" yWindow="680" windowWidth="29040" windowHeight="15840" tabRatio="745" activeTab="6" xr2:uid="{00000000-000D-0000-FFFF-FFFF00000000}"/>
  </bookViews>
  <sheets>
    <sheet name="Instructions" sheetId="16" state="hidden" r:id="rId1"/>
    <sheet name="EE Only_Percentage Calculator" sheetId="2" state="hidden" r:id="rId2"/>
    <sheet name="EE Only_Flat Dollar Calculator" sheetId="10" state="hidden" r:id="rId3"/>
    <sheet name="EE+Fam_Percentage Calculator" sheetId="14" state="hidden" r:id="rId4"/>
    <sheet name="EE+Fam_ Flat Dollar Calculator" sheetId="15" state="hidden" r:id="rId5"/>
    <sheet name="Hourly Wage &gt; Salary Calculator" sheetId="12" state="hidden" r:id="rId6"/>
    <sheet name="Disclaimer" sheetId="11" r:id="rId7"/>
    <sheet name="Thresholds" sheetId="7" state="hidden" r:id="rId8"/>
  </sheets>
  <definedNames>
    <definedName name="DEC_DOL" localSheetId="4">'EE+Fam_ Flat Dollar Calculator'!$J$6</definedName>
    <definedName name="DEC_DOL">'EE Only_Flat Dollar Calculator'!$E$6</definedName>
    <definedName name="DEC_PERC" localSheetId="3">'EE+Fam_Percentage Calculator'!$E$6</definedName>
    <definedName name="DEC_PERC">'EE Only_Percentage Calculator'!$E$6</definedName>
    <definedName name="ERC_DOL" localSheetId="4">'EE+Fam_ Flat Dollar Calculator'!$H$6</definedName>
    <definedName name="ERC_DOL">'EE Only_Flat Dollar Calculator'!$D$6</definedName>
    <definedName name="ERC_PERC" localSheetId="3">'EE+Fam_Percentage Calculator'!$D$6</definedName>
    <definedName name="ERC_PERC">'EE Only_Percentage Calculator'!$D$6</definedName>
    <definedName name="_xlnm.Print_Area" localSheetId="2">'EE Only_Flat Dollar Calculator'!$A$1:$L$113</definedName>
    <definedName name="_xlnm.Print_Area" localSheetId="1">'EE Only_Percentage Calculator'!$A$1:$L$113</definedName>
    <definedName name="_xlnm.Print_Area" localSheetId="4">'EE+Fam_ Flat Dollar Calculator'!$A$1:$Z$113</definedName>
    <definedName name="_xlnm.Print_Area" localSheetId="3">'EE+Fam_Percentage Calculator'!$A$1:$X$113</definedName>
    <definedName name="TH_DOL" localSheetId="2">'EE Only_Flat Dollar Calculator'!$B$6</definedName>
    <definedName name="TH_DOL" localSheetId="4">'EE+Fam_ Flat Dollar Calculator'!$B$6</definedName>
    <definedName name="TH_PERC" localSheetId="3">'EE+Fam_Percentage Calculator'!$B$6</definedName>
    <definedName name="TH_PERC">'EE Only_Percentage Calculator'!$B$6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 i="10" l="1"/>
  <c r="L113" i="2"/>
  <c r="L112" i="2"/>
  <c r="L111" i="2"/>
  <c r="L110" i="2"/>
  <c r="L109" i="2"/>
  <c r="L108" i="2"/>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L112" i="10"/>
  <c r="L111" i="10"/>
  <c r="L110" i="10"/>
  <c r="L109" i="10"/>
  <c r="L108" i="10"/>
  <c r="L107" i="10"/>
  <c r="L106" i="10"/>
  <c r="L105" i="10"/>
  <c r="L104" i="10"/>
  <c r="L103" i="10"/>
  <c r="L102" i="10"/>
  <c r="L101" i="10"/>
  <c r="L100" i="10"/>
  <c r="L99" i="10"/>
  <c r="L98" i="10"/>
  <c r="L97" i="10"/>
  <c r="L96" i="10"/>
  <c r="L95" i="10"/>
  <c r="L94" i="10"/>
  <c r="L93" i="10"/>
  <c r="L92" i="10"/>
  <c r="L91" i="10"/>
  <c r="L90" i="10"/>
  <c r="L89" i="10"/>
  <c r="L88" i="10"/>
  <c r="L87" i="10"/>
  <c r="L86" i="10"/>
  <c r="L85" i="10"/>
  <c r="L84" i="10"/>
  <c r="L83" i="10"/>
  <c r="L82" i="10"/>
  <c r="L81" i="10"/>
  <c r="L80" i="10"/>
  <c r="L79" i="10"/>
  <c r="L78" i="10"/>
  <c r="L77" i="10"/>
  <c r="L76" i="10"/>
  <c r="L75" i="10"/>
  <c r="L74" i="10"/>
  <c r="L73" i="10"/>
  <c r="L72" i="10"/>
  <c r="L71" i="10"/>
  <c r="L70" i="10"/>
  <c r="L69" i="10"/>
  <c r="L68" i="10"/>
  <c r="L67" i="10"/>
  <c r="L66" i="10"/>
  <c r="L65" i="10"/>
  <c r="L64" i="10"/>
  <c r="L63" i="10"/>
  <c r="L62" i="10"/>
  <c r="L61" i="10"/>
  <c r="L60" i="10"/>
  <c r="L59" i="10"/>
  <c r="L58" i="10"/>
  <c r="L57" i="10"/>
  <c r="L56" i="10"/>
  <c r="L55" i="10"/>
  <c r="L54" i="10"/>
  <c r="L53" i="10"/>
  <c r="L52" i="10"/>
  <c r="L51" i="10"/>
  <c r="L50" i="10"/>
  <c r="L49" i="10"/>
  <c r="L48" i="10"/>
  <c r="L47" i="10"/>
  <c r="L46" i="10"/>
  <c r="L45" i="10"/>
  <c r="L44" i="10"/>
  <c r="L43" i="10"/>
  <c r="L42" i="10"/>
  <c r="L41" i="10"/>
  <c r="L40" i="10"/>
  <c r="L39" i="10"/>
  <c r="L38" i="10"/>
  <c r="L37" i="10"/>
  <c r="L36" i="10"/>
  <c r="L35" i="10"/>
  <c r="L34" i="10"/>
  <c r="L33" i="10"/>
  <c r="L32" i="10"/>
  <c r="L31" i="10"/>
  <c r="L30" i="10"/>
  <c r="L29" i="10"/>
  <c r="L28" i="10"/>
  <c r="L27" i="10"/>
  <c r="L26" i="10"/>
  <c r="L25" i="10"/>
  <c r="L24" i="10"/>
  <c r="L23" i="10"/>
  <c r="L22" i="10"/>
  <c r="L21" i="10"/>
  <c r="L20" i="10"/>
  <c r="L19" i="10"/>
  <c r="L18" i="10"/>
  <c r="L17" i="10"/>
  <c r="L16" i="10"/>
  <c r="L15" i="10"/>
  <c r="L14" i="10"/>
  <c r="I112" i="10"/>
  <c r="I111" i="10"/>
  <c r="I110" i="10"/>
  <c r="I109" i="10"/>
  <c r="I108" i="10"/>
  <c r="I107" i="10"/>
  <c r="I106" i="10"/>
  <c r="I105" i="10"/>
  <c r="I104" i="10"/>
  <c r="I103" i="10"/>
  <c r="I102" i="10"/>
  <c r="I101" i="10"/>
  <c r="I100" i="10"/>
  <c r="I99" i="10"/>
  <c r="I98" i="10"/>
  <c r="I97" i="10"/>
  <c r="I96" i="10"/>
  <c r="I95" i="10"/>
  <c r="I94" i="10"/>
  <c r="I93" i="10"/>
  <c r="I92" i="10"/>
  <c r="I91" i="10"/>
  <c r="I90" i="10"/>
  <c r="I89" i="10"/>
  <c r="I88" i="10"/>
  <c r="I87" i="10"/>
  <c r="I86" i="10"/>
  <c r="I85" i="10"/>
  <c r="I84" i="10"/>
  <c r="I83" i="10"/>
  <c r="I82" i="10"/>
  <c r="I81" i="10"/>
  <c r="I80" i="10"/>
  <c r="I79" i="10"/>
  <c r="I78" i="10"/>
  <c r="I77" i="10"/>
  <c r="I76" i="10"/>
  <c r="I75" i="10"/>
  <c r="I74" i="10"/>
  <c r="I73" i="10"/>
  <c r="I72" i="10"/>
  <c r="I71" i="10"/>
  <c r="I70" i="10"/>
  <c r="I69" i="10"/>
  <c r="I68" i="10"/>
  <c r="I67" i="10"/>
  <c r="I66" i="10"/>
  <c r="I65" i="10"/>
  <c r="I64" i="10"/>
  <c r="I63" i="10"/>
  <c r="I62" i="10"/>
  <c r="I61" i="10"/>
  <c r="I60" i="10"/>
  <c r="I59" i="10"/>
  <c r="I58" i="10"/>
  <c r="I57" i="10"/>
  <c r="I56" i="10"/>
  <c r="I55" i="10"/>
  <c r="I54" i="10"/>
  <c r="I53" i="10"/>
  <c r="I52" i="10"/>
  <c r="I51" i="10"/>
  <c r="I50" i="10"/>
  <c r="I49" i="10"/>
  <c r="I48" i="10"/>
  <c r="I47" i="10"/>
  <c r="I46" i="10"/>
  <c r="I45" i="10"/>
  <c r="I44" i="10"/>
  <c r="I43" i="10"/>
  <c r="I42" i="10"/>
  <c r="I41" i="10"/>
  <c r="I40" i="10"/>
  <c r="I39" i="10"/>
  <c r="I38" i="10"/>
  <c r="I37" i="10"/>
  <c r="I36" i="10"/>
  <c r="I35" i="10"/>
  <c r="I34" i="10"/>
  <c r="I33" i="10"/>
  <c r="I32" i="10"/>
  <c r="I31" i="10"/>
  <c r="I30" i="10"/>
  <c r="I29" i="10"/>
  <c r="I28" i="10"/>
  <c r="I27" i="10"/>
  <c r="I26" i="10"/>
  <c r="I25" i="10"/>
  <c r="I24" i="10"/>
  <c r="I23" i="10"/>
  <c r="I22" i="10"/>
  <c r="I21" i="10"/>
  <c r="I20" i="10"/>
  <c r="I19" i="10"/>
  <c r="I18" i="10"/>
  <c r="I17" i="10"/>
  <c r="I16" i="10"/>
  <c r="I15" i="10"/>
  <c r="I14" i="10"/>
  <c r="K113" i="10"/>
  <c r="K112" i="10"/>
  <c r="K111" i="10"/>
  <c r="K110" i="10"/>
  <c r="K109" i="10"/>
  <c r="K108" i="10"/>
  <c r="K107" i="10"/>
  <c r="K106" i="10"/>
  <c r="K105" i="10"/>
  <c r="K104" i="10"/>
  <c r="K103" i="10"/>
  <c r="K102" i="10"/>
  <c r="K101" i="10"/>
  <c r="K100" i="10"/>
  <c r="K99" i="10"/>
  <c r="K98" i="10"/>
  <c r="K97" i="10"/>
  <c r="K96" i="10"/>
  <c r="K95" i="10"/>
  <c r="K94" i="10"/>
  <c r="K93" i="10"/>
  <c r="K92" i="10"/>
  <c r="K91" i="10"/>
  <c r="K90" i="10"/>
  <c r="K89" i="10"/>
  <c r="K88" i="10"/>
  <c r="K87" i="10"/>
  <c r="K86" i="10"/>
  <c r="K85" i="10"/>
  <c r="K84" i="10"/>
  <c r="K83" i="10"/>
  <c r="K82" i="10"/>
  <c r="K81" i="10"/>
  <c r="K80" i="10"/>
  <c r="K79" i="10"/>
  <c r="K78" i="10"/>
  <c r="K77" i="10"/>
  <c r="K76" i="10"/>
  <c r="K75" i="10"/>
  <c r="K74" i="10"/>
  <c r="K73" i="10"/>
  <c r="K72" i="10"/>
  <c r="K71" i="10"/>
  <c r="K70" i="10"/>
  <c r="K69" i="10"/>
  <c r="K68" i="10"/>
  <c r="K67" i="10"/>
  <c r="K66" i="10"/>
  <c r="K65" i="10"/>
  <c r="K64" i="10"/>
  <c r="K63" i="10"/>
  <c r="K62" i="10"/>
  <c r="K61" i="10"/>
  <c r="K60" i="10"/>
  <c r="K59" i="10"/>
  <c r="K58" i="10"/>
  <c r="K57" i="10"/>
  <c r="K56" i="10"/>
  <c r="K55" i="10"/>
  <c r="K54" i="10"/>
  <c r="K53" i="10"/>
  <c r="K52" i="10"/>
  <c r="K51" i="10"/>
  <c r="K50" i="10"/>
  <c r="K49" i="10"/>
  <c r="K48" i="10"/>
  <c r="K47" i="10"/>
  <c r="K46" i="10"/>
  <c r="K45" i="10"/>
  <c r="K44" i="10"/>
  <c r="K43" i="10"/>
  <c r="K42" i="10"/>
  <c r="K41" i="10"/>
  <c r="K40" i="10"/>
  <c r="K39" i="10"/>
  <c r="K38" i="10"/>
  <c r="K37" i="10"/>
  <c r="K36" i="10"/>
  <c r="K35" i="10"/>
  <c r="K34" i="10"/>
  <c r="K33" i="10"/>
  <c r="K32" i="10"/>
  <c r="K31" i="10"/>
  <c r="K30" i="10"/>
  <c r="K29" i="10"/>
  <c r="K28" i="10"/>
  <c r="K27" i="10"/>
  <c r="K26" i="10"/>
  <c r="K25" i="10"/>
  <c r="K24" i="10"/>
  <c r="K23" i="10"/>
  <c r="K22" i="10"/>
  <c r="K21" i="10"/>
  <c r="K20" i="10"/>
  <c r="K19" i="10"/>
  <c r="K18" i="10"/>
  <c r="K17" i="10"/>
  <c r="K16" i="10"/>
  <c r="K15" i="10"/>
  <c r="K14" i="10"/>
  <c r="H113" i="10"/>
  <c r="H112" i="10"/>
  <c r="H111" i="10"/>
  <c r="H110" i="10"/>
  <c r="H109" i="10"/>
  <c r="H108" i="10"/>
  <c r="H107" i="10"/>
  <c r="H106" i="10"/>
  <c r="H105" i="10"/>
  <c r="H104" i="10"/>
  <c r="H103" i="10"/>
  <c r="H102" i="10"/>
  <c r="H101" i="10"/>
  <c r="H100" i="10"/>
  <c r="H99" i="10"/>
  <c r="H98" i="10"/>
  <c r="H97" i="10"/>
  <c r="H96" i="10"/>
  <c r="H95" i="10"/>
  <c r="H94" i="10"/>
  <c r="H93" i="10"/>
  <c r="H92" i="10"/>
  <c r="H91" i="10"/>
  <c r="H90" i="10"/>
  <c r="H89" i="10"/>
  <c r="H88" i="10"/>
  <c r="H87" i="10"/>
  <c r="H86" i="10"/>
  <c r="H85" i="10"/>
  <c r="H84" i="10"/>
  <c r="H83" i="10"/>
  <c r="H82" i="10"/>
  <c r="H81" i="10"/>
  <c r="H80" i="10"/>
  <c r="H79" i="10"/>
  <c r="H78" i="10"/>
  <c r="H77" i="10"/>
  <c r="H76" i="10"/>
  <c r="H75" i="10"/>
  <c r="H74" i="10"/>
  <c r="H73" i="10"/>
  <c r="H72" i="10"/>
  <c r="H71" i="10"/>
  <c r="H70" i="10"/>
  <c r="H69" i="10"/>
  <c r="H68" i="10"/>
  <c r="H67" i="10"/>
  <c r="H66" i="10"/>
  <c r="H65" i="10"/>
  <c r="H64" i="10"/>
  <c r="H63" i="10"/>
  <c r="H62" i="10"/>
  <c r="H61" i="10"/>
  <c r="H60" i="10"/>
  <c r="H59" i="10"/>
  <c r="H58" i="10"/>
  <c r="H57" i="10"/>
  <c r="H56" i="10"/>
  <c r="H55" i="10"/>
  <c r="H54" i="10"/>
  <c r="H53" i="10"/>
  <c r="H52" i="10"/>
  <c r="H51" i="10"/>
  <c r="H50" i="10"/>
  <c r="H49" i="10"/>
  <c r="H48" i="10"/>
  <c r="H47" i="10"/>
  <c r="H46" i="10"/>
  <c r="H45" i="10"/>
  <c r="H44" i="10"/>
  <c r="H43" i="10"/>
  <c r="H42" i="10"/>
  <c r="H41" i="10"/>
  <c r="H40" i="10"/>
  <c r="H39" i="10"/>
  <c r="H38" i="10"/>
  <c r="H37" i="10"/>
  <c r="H36" i="10"/>
  <c r="H35" i="10"/>
  <c r="H34" i="10"/>
  <c r="H33" i="10"/>
  <c r="H32" i="10"/>
  <c r="H31" i="10"/>
  <c r="H30" i="10"/>
  <c r="H29" i="10"/>
  <c r="H28" i="10"/>
  <c r="H27" i="10"/>
  <c r="H26" i="10"/>
  <c r="H25" i="10"/>
  <c r="H24" i="10"/>
  <c r="H23" i="10"/>
  <c r="H22" i="10"/>
  <c r="H21" i="10"/>
  <c r="H20" i="10"/>
  <c r="H19" i="10"/>
  <c r="H18" i="10"/>
  <c r="H17" i="10"/>
  <c r="H16" i="10"/>
  <c r="H15" i="10"/>
  <c r="H14" i="10"/>
  <c r="E113" i="10"/>
  <c r="E112" i="10"/>
  <c r="E111" i="10"/>
  <c r="E110" i="10"/>
  <c r="E109" i="10"/>
  <c r="E108" i="10"/>
  <c r="E107" i="10"/>
  <c r="E106" i="10"/>
  <c r="E105" i="10"/>
  <c r="E104" i="10"/>
  <c r="E103" i="10"/>
  <c r="E102" i="10"/>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4" i="10"/>
  <c r="E15" i="10"/>
  <c r="Z113" i="15"/>
  <c r="Y113" i="15"/>
  <c r="W113" i="15"/>
  <c r="V113" i="15"/>
  <c r="X113" i="15" s="1"/>
  <c r="S113" i="15"/>
  <c r="R113" i="15"/>
  <c r="P113" i="15"/>
  <c r="O113" i="15"/>
  <c r="Q113" i="15" s="1"/>
  <c r="L113" i="15"/>
  <c r="K113" i="15"/>
  <c r="I113" i="15"/>
  <c r="C113" i="15" s="1"/>
  <c r="H113" i="15"/>
  <c r="J113" i="15" s="1"/>
  <c r="Z112" i="15"/>
  <c r="Y112" i="15"/>
  <c r="W112" i="15"/>
  <c r="V112" i="15"/>
  <c r="X112" i="15" s="1"/>
  <c r="S112" i="15"/>
  <c r="R112" i="15"/>
  <c r="P112" i="15"/>
  <c r="O112" i="15"/>
  <c r="Q112" i="15" s="1"/>
  <c r="L112" i="15"/>
  <c r="K112" i="15"/>
  <c r="I112" i="15"/>
  <c r="H112" i="15"/>
  <c r="J112" i="15" s="1"/>
  <c r="C112" i="15"/>
  <c r="Z111" i="15"/>
  <c r="Y111" i="15"/>
  <c r="W111" i="15"/>
  <c r="V111" i="15"/>
  <c r="X111" i="15" s="1"/>
  <c r="S111" i="15"/>
  <c r="R111" i="15"/>
  <c r="P111" i="15"/>
  <c r="O111" i="15"/>
  <c r="Q111" i="15" s="1"/>
  <c r="L111" i="15"/>
  <c r="K111" i="15"/>
  <c r="I111" i="15"/>
  <c r="C111" i="15" s="1"/>
  <c r="H111" i="15"/>
  <c r="J111" i="15" s="1"/>
  <c r="Z110" i="15"/>
  <c r="Y110" i="15"/>
  <c r="W110" i="15"/>
  <c r="V110" i="15"/>
  <c r="X110" i="15" s="1"/>
  <c r="S110" i="15"/>
  <c r="R110" i="15"/>
  <c r="P110" i="15"/>
  <c r="O110" i="15"/>
  <c r="Q110" i="15" s="1"/>
  <c r="L110" i="15"/>
  <c r="K110" i="15"/>
  <c r="I110" i="15"/>
  <c r="H110" i="15"/>
  <c r="J110" i="15" s="1"/>
  <c r="C110" i="15"/>
  <c r="Z109" i="15"/>
  <c r="Y109" i="15"/>
  <c r="W109" i="15"/>
  <c r="V109" i="15"/>
  <c r="X109" i="15" s="1"/>
  <c r="S109" i="15"/>
  <c r="R109" i="15"/>
  <c r="P109" i="15"/>
  <c r="O109" i="15"/>
  <c r="Q109" i="15" s="1"/>
  <c r="L109" i="15"/>
  <c r="K109" i="15"/>
  <c r="I109" i="15"/>
  <c r="C109" i="15" s="1"/>
  <c r="H109" i="15"/>
  <c r="J109" i="15" s="1"/>
  <c r="Z108" i="15"/>
  <c r="Y108" i="15"/>
  <c r="W108" i="15"/>
  <c r="V108" i="15"/>
  <c r="X108" i="15" s="1"/>
  <c r="S108" i="15"/>
  <c r="R108" i="15"/>
  <c r="P108" i="15"/>
  <c r="O108" i="15"/>
  <c r="Q108" i="15" s="1"/>
  <c r="L108" i="15"/>
  <c r="K108" i="15"/>
  <c r="I108" i="15"/>
  <c r="H108" i="15"/>
  <c r="J108" i="15" s="1"/>
  <c r="C108" i="15"/>
  <c r="Z107" i="15"/>
  <c r="Y107" i="15"/>
  <c r="W107" i="15"/>
  <c r="V107" i="15"/>
  <c r="X107" i="15" s="1"/>
  <c r="S107" i="15"/>
  <c r="R107" i="15"/>
  <c r="P107" i="15"/>
  <c r="O107" i="15"/>
  <c r="Q107" i="15" s="1"/>
  <c r="L107" i="15"/>
  <c r="K107" i="15"/>
  <c r="I107" i="15"/>
  <c r="C107" i="15" s="1"/>
  <c r="H107" i="15"/>
  <c r="J107" i="15" s="1"/>
  <c r="Z106" i="15"/>
  <c r="Y106" i="15"/>
  <c r="W106" i="15"/>
  <c r="V106" i="15"/>
  <c r="X106" i="15" s="1"/>
  <c r="S106" i="15"/>
  <c r="R106" i="15"/>
  <c r="P106" i="15"/>
  <c r="O106" i="15"/>
  <c r="Q106" i="15" s="1"/>
  <c r="L106" i="15"/>
  <c r="K106" i="15"/>
  <c r="I106" i="15"/>
  <c r="H106" i="15"/>
  <c r="J106" i="15" s="1"/>
  <c r="C106" i="15"/>
  <c r="Z105" i="15"/>
  <c r="Y105" i="15"/>
  <c r="W105" i="15"/>
  <c r="V105" i="15"/>
  <c r="X105" i="15" s="1"/>
  <c r="S105" i="15"/>
  <c r="R105" i="15"/>
  <c r="P105" i="15"/>
  <c r="O105" i="15"/>
  <c r="Q105" i="15" s="1"/>
  <c r="L105" i="15"/>
  <c r="K105" i="15"/>
  <c r="I105" i="15"/>
  <c r="C105" i="15" s="1"/>
  <c r="H105" i="15"/>
  <c r="J105" i="15" s="1"/>
  <c r="Z104" i="15"/>
  <c r="Y104" i="15"/>
  <c r="W104" i="15"/>
  <c r="V104" i="15"/>
  <c r="X104" i="15" s="1"/>
  <c r="S104" i="15"/>
  <c r="R104" i="15"/>
  <c r="P104" i="15"/>
  <c r="O104" i="15"/>
  <c r="Q104" i="15" s="1"/>
  <c r="L104" i="15"/>
  <c r="K104" i="15"/>
  <c r="I104" i="15"/>
  <c r="H104" i="15"/>
  <c r="J104" i="15" s="1"/>
  <c r="C104" i="15"/>
  <c r="Z103" i="15"/>
  <c r="Y103" i="15"/>
  <c r="W103" i="15"/>
  <c r="V103" i="15"/>
  <c r="X103" i="15" s="1"/>
  <c r="S103" i="15"/>
  <c r="R103" i="15"/>
  <c r="P103" i="15"/>
  <c r="O103" i="15"/>
  <c r="Q103" i="15" s="1"/>
  <c r="L103" i="15"/>
  <c r="K103" i="15"/>
  <c r="I103" i="15"/>
  <c r="C103" i="15" s="1"/>
  <c r="H103" i="15"/>
  <c r="J103" i="15" s="1"/>
  <c r="Z102" i="15"/>
  <c r="Y102" i="15"/>
  <c r="W102" i="15"/>
  <c r="V102" i="15"/>
  <c r="X102" i="15" s="1"/>
  <c r="S102" i="15"/>
  <c r="R102" i="15"/>
  <c r="P102" i="15"/>
  <c r="O102" i="15"/>
  <c r="Q102" i="15" s="1"/>
  <c r="L102" i="15"/>
  <c r="K102" i="15"/>
  <c r="I102" i="15"/>
  <c r="H102" i="15"/>
  <c r="J102" i="15" s="1"/>
  <c r="C102" i="15"/>
  <c r="Z101" i="15"/>
  <c r="Y101" i="15"/>
  <c r="W101" i="15"/>
  <c r="V101" i="15"/>
  <c r="X101" i="15" s="1"/>
  <c r="S101" i="15"/>
  <c r="R101" i="15"/>
  <c r="P101" i="15"/>
  <c r="O101" i="15"/>
  <c r="Q101" i="15" s="1"/>
  <c r="L101" i="15"/>
  <c r="K101" i="15"/>
  <c r="I101" i="15"/>
  <c r="C101" i="15" s="1"/>
  <c r="H101" i="15"/>
  <c r="J101" i="15" s="1"/>
  <c r="Z100" i="15"/>
  <c r="Y100" i="15"/>
  <c r="W100" i="15"/>
  <c r="V100" i="15"/>
  <c r="X100" i="15" s="1"/>
  <c r="S100" i="15"/>
  <c r="R100" i="15"/>
  <c r="P100" i="15"/>
  <c r="O100" i="15"/>
  <c r="Q100" i="15" s="1"/>
  <c r="L100" i="15"/>
  <c r="K100" i="15"/>
  <c r="I100" i="15"/>
  <c r="H100" i="15"/>
  <c r="J100" i="15" s="1"/>
  <c r="C100" i="15"/>
  <c r="Z99" i="15"/>
  <c r="Y99" i="15"/>
  <c r="W99" i="15"/>
  <c r="V99" i="15"/>
  <c r="X99" i="15" s="1"/>
  <c r="S99" i="15"/>
  <c r="R99" i="15"/>
  <c r="P99" i="15"/>
  <c r="O99" i="15"/>
  <c r="Q99" i="15" s="1"/>
  <c r="L99" i="15"/>
  <c r="K99" i="15"/>
  <c r="I99" i="15"/>
  <c r="C99" i="15" s="1"/>
  <c r="H99" i="15"/>
  <c r="J99" i="15" s="1"/>
  <c r="Z98" i="15"/>
  <c r="Y98" i="15"/>
  <c r="W98" i="15"/>
  <c r="V98" i="15"/>
  <c r="X98" i="15" s="1"/>
  <c r="S98" i="15"/>
  <c r="R98" i="15"/>
  <c r="P98" i="15"/>
  <c r="O98" i="15"/>
  <c r="Q98" i="15" s="1"/>
  <c r="L98" i="15"/>
  <c r="K98" i="15"/>
  <c r="I98" i="15"/>
  <c r="H98" i="15"/>
  <c r="J98" i="15" s="1"/>
  <c r="C98" i="15"/>
  <c r="Z97" i="15"/>
  <c r="Y97" i="15"/>
  <c r="W97" i="15"/>
  <c r="V97" i="15"/>
  <c r="X97" i="15" s="1"/>
  <c r="S97" i="15"/>
  <c r="R97" i="15"/>
  <c r="P97" i="15"/>
  <c r="O97" i="15"/>
  <c r="Q97" i="15" s="1"/>
  <c r="L97" i="15"/>
  <c r="K97" i="15"/>
  <c r="I97" i="15"/>
  <c r="C97" i="15" s="1"/>
  <c r="H97" i="15"/>
  <c r="J97" i="15" s="1"/>
  <c r="Z96" i="15"/>
  <c r="Y96" i="15"/>
  <c r="W96" i="15"/>
  <c r="V96" i="15"/>
  <c r="X96" i="15" s="1"/>
  <c r="S96" i="15"/>
  <c r="R96" i="15"/>
  <c r="P96" i="15"/>
  <c r="O96" i="15"/>
  <c r="Q96" i="15" s="1"/>
  <c r="L96" i="15"/>
  <c r="K96" i="15"/>
  <c r="I96" i="15"/>
  <c r="H96" i="15"/>
  <c r="J96" i="15" s="1"/>
  <c r="C96" i="15"/>
  <c r="Z95" i="15"/>
  <c r="Y95" i="15"/>
  <c r="W95" i="15"/>
  <c r="V95" i="15"/>
  <c r="X95" i="15" s="1"/>
  <c r="S95" i="15"/>
  <c r="R95" i="15"/>
  <c r="P95" i="15"/>
  <c r="O95" i="15"/>
  <c r="Q95" i="15" s="1"/>
  <c r="L95" i="15"/>
  <c r="K95" i="15"/>
  <c r="I95" i="15"/>
  <c r="C95" i="15" s="1"/>
  <c r="H95" i="15"/>
  <c r="J95" i="15" s="1"/>
  <c r="Z94" i="15"/>
  <c r="Y94" i="15"/>
  <c r="W94" i="15"/>
  <c r="V94" i="15"/>
  <c r="X94" i="15" s="1"/>
  <c r="S94" i="15"/>
  <c r="R94" i="15"/>
  <c r="P94" i="15"/>
  <c r="O94" i="15"/>
  <c r="Q94" i="15" s="1"/>
  <c r="L94" i="15"/>
  <c r="K94" i="15"/>
  <c r="I94" i="15"/>
  <c r="H94" i="15"/>
  <c r="J94" i="15" s="1"/>
  <c r="C94" i="15"/>
  <c r="Z93" i="15"/>
  <c r="Y93" i="15"/>
  <c r="W93" i="15"/>
  <c r="V93" i="15"/>
  <c r="X93" i="15" s="1"/>
  <c r="S93" i="15"/>
  <c r="R93" i="15"/>
  <c r="P93" i="15"/>
  <c r="O93" i="15"/>
  <c r="Q93" i="15" s="1"/>
  <c r="L93" i="15"/>
  <c r="K93" i="15"/>
  <c r="I93" i="15"/>
  <c r="C93" i="15" s="1"/>
  <c r="H93" i="15"/>
  <c r="J93" i="15" s="1"/>
  <c r="Z92" i="15"/>
  <c r="Y92" i="15"/>
  <c r="W92" i="15"/>
  <c r="V92" i="15"/>
  <c r="X92" i="15" s="1"/>
  <c r="S92" i="15"/>
  <c r="R92" i="15"/>
  <c r="P92" i="15"/>
  <c r="O92" i="15"/>
  <c r="Q92" i="15" s="1"/>
  <c r="L92" i="15"/>
  <c r="K92" i="15"/>
  <c r="I92" i="15"/>
  <c r="H92" i="15"/>
  <c r="J92" i="15" s="1"/>
  <c r="C92" i="15"/>
  <c r="Z91" i="15"/>
  <c r="Y91" i="15"/>
  <c r="W91" i="15"/>
  <c r="V91" i="15"/>
  <c r="X91" i="15" s="1"/>
  <c r="S91" i="15"/>
  <c r="R91" i="15"/>
  <c r="P91" i="15"/>
  <c r="O91" i="15"/>
  <c r="Q91" i="15" s="1"/>
  <c r="L91" i="15"/>
  <c r="K91" i="15"/>
  <c r="I91" i="15"/>
  <c r="C91" i="15" s="1"/>
  <c r="H91" i="15"/>
  <c r="J91" i="15" s="1"/>
  <c r="Z90" i="15"/>
  <c r="Y90" i="15"/>
  <c r="W90" i="15"/>
  <c r="V90" i="15"/>
  <c r="X90" i="15" s="1"/>
  <c r="S90" i="15"/>
  <c r="R90" i="15"/>
  <c r="P90" i="15"/>
  <c r="O90" i="15"/>
  <c r="Q90" i="15" s="1"/>
  <c r="L90" i="15"/>
  <c r="K90" i="15"/>
  <c r="I90" i="15"/>
  <c r="H90" i="15"/>
  <c r="J90" i="15" s="1"/>
  <c r="C90" i="15"/>
  <c r="Z89" i="15"/>
  <c r="Y89" i="15"/>
  <c r="W89" i="15"/>
  <c r="V89" i="15"/>
  <c r="X89" i="15" s="1"/>
  <c r="S89" i="15"/>
  <c r="R89" i="15"/>
  <c r="P89" i="15"/>
  <c r="O89" i="15"/>
  <c r="Q89" i="15" s="1"/>
  <c r="L89" i="15"/>
  <c r="K89" i="15"/>
  <c r="I89" i="15"/>
  <c r="C89" i="15" s="1"/>
  <c r="H89" i="15"/>
  <c r="J89" i="15" s="1"/>
  <c r="Z88" i="15"/>
  <c r="Y88" i="15"/>
  <c r="W88" i="15"/>
  <c r="V88" i="15"/>
  <c r="X88" i="15" s="1"/>
  <c r="S88" i="15"/>
  <c r="R88" i="15"/>
  <c r="P88" i="15"/>
  <c r="O88" i="15"/>
  <c r="Q88" i="15" s="1"/>
  <c r="L88" i="15"/>
  <c r="K88" i="15"/>
  <c r="I88" i="15"/>
  <c r="H88" i="15"/>
  <c r="J88" i="15" s="1"/>
  <c r="C88" i="15"/>
  <c r="Z87" i="15"/>
  <c r="Y87" i="15"/>
  <c r="W87" i="15"/>
  <c r="V87" i="15"/>
  <c r="X87" i="15" s="1"/>
  <c r="S87" i="15"/>
  <c r="R87" i="15"/>
  <c r="P87" i="15"/>
  <c r="O87" i="15"/>
  <c r="Q87" i="15" s="1"/>
  <c r="L87" i="15"/>
  <c r="K87" i="15"/>
  <c r="I87" i="15"/>
  <c r="C87" i="15" s="1"/>
  <c r="H87" i="15"/>
  <c r="J87" i="15" s="1"/>
  <c r="Z86" i="15"/>
  <c r="Y86" i="15"/>
  <c r="W86" i="15"/>
  <c r="V86" i="15"/>
  <c r="X86" i="15" s="1"/>
  <c r="S86" i="15"/>
  <c r="R86" i="15"/>
  <c r="P86" i="15"/>
  <c r="O86" i="15"/>
  <c r="Q86" i="15" s="1"/>
  <c r="L86" i="15"/>
  <c r="K86" i="15"/>
  <c r="I86" i="15"/>
  <c r="H86" i="15"/>
  <c r="J86" i="15" s="1"/>
  <c r="C86" i="15"/>
  <c r="Z85" i="15"/>
  <c r="Y85" i="15"/>
  <c r="W85" i="15"/>
  <c r="V85" i="15"/>
  <c r="X85" i="15" s="1"/>
  <c r="S85" i="15"/>
  <c r="R85" i="15"/>
  <c r="P85" i="15"/>
  <c r="O85" i="15"/>
  <c r="Q85" i="15" s="1"/>
  <c r="L85" i="15"/>
  <c r="K85" i="15"/>
  <c r="I85" i="15"/>
  <c r="C85" i="15" s="1"/>
  <c r="H85" i="15"/>
  <c r="J85" i="15" s="1"/>
  <c r="Z84" i="15"/>
  <c r="Y84" i="15"/>
  <c r="W84" i="15"/>
  <c r="V84" i="15"/>
  <c r="X84" i="15" s="1"/>
  <c r="S84" i="15"/>
  <c r="R84" i="15"/>
  <c r="P84" i="15"/>
  <c r="O84" i="15"/>
  <c r="Q84" i="15" s="1"/>
  <c r="L84" i="15"/>
  <c r="K84" i="15"/>
  <c r="I84" i="15"/>
  <c r="H84" i="15"/>
  <c r="J84" i="15" s="1"/>
  <c r="C84" i="15"/>
  <c r="Z83" i="15"/>
  <c r="Y83" i="15"/>
  <c r="W83" i="15"/>
  <c r="V83" i="15"/>
  <c r="X83" i="15" s="1"/>
  <c r="S83" i="15"/>
  <c r="R83" i="15"/>
  <c r="P83" i="15"/>
  <c r="O83" i="15"/>
  <c r="Q83" i="15" s="1"/>
  <c r="L83" i="15"/>
  <c r="K83" i="15"/>
  <c r="I83" i="15"/>
  <c r="C83" i="15" s="1"/>
  <c r="H83" i="15"/>
  <c r="J83" i="15" s="1"/>
  <c r="Z82" i="15"/>
  <c r="Y82" i="15"/>
  <c r="W82" i="15"/>
  <c r="V82" i="15"/>
  <c r="X82" i="15" s="1"/>
  <c r="S82" i="15"/>
  <c r="R82" i="15"/>
  <c r="P82" i="15"/>
  <c r="O82" i="15"/>
  <c r="Q82" i="15" s="1"/>
  <c r="L82" i="15"/>
  <c r="K82" i="15"/>
  <c r="I82" i="15"/>
  <c r="H82" i="15"/>
  <c r="J82" i="15" s="1"/>
  <c r="C82" i="15"/>
  <c r="Z81" i="15"/>
  <c r="Y81" i="15"/>
  <c r="W81" i="15"/>
  <c r="V81" i="15"/>
  <c r="X81" i="15" s="1"/>
  <c r="S81" i="15"/>
  <c r="R81" i="15"/>
  <c r="P81" i="15"/>
  <c r="O81" i="15"/>
  <c r="Q81" i="15" s="1"/>
  <c r="L81" i="15"/>
  <c r="K81" i="15"/>
  <c r="I81" i="15"/>
  <c r="C81" i="15" s="1"/>
  <c r="H81" i="15"/>
  <c r="J81" i="15" s="1"/>
  <c r="Z80" i="15"/>
  <c r="Y80" i="15"/>
  <c r="W80" i="15"/>
  <c r="V80" i="15"/>
  <c r="X80" i="15" s="1"/>
  <c r="S80" i="15"/>
  <c r="R80" i="15"/>
  <c r="P80" i="15"/>
  <c r="O80" i="15"/>
  <c r="Q80" i="15" s="1"/>
  <c r="L80" i="15"/>
  <c r="K80" i="15"/>
  <c r="I80" i="15"/>
  <c r="H80" i="15"/>
  <c r="J80" i="15" s="1"/>
  <c r="C80" i="15"/>
  <c r="Z79" i="15"/>
  <c r="Y79" i="15"/>
  <c r="W79" i="15"/>
  <c r="V79" i="15"/>
  <c r="X79" i="15" s="1"/>
  <c r="S79" i="15"/>
  <c r="R79" i="15"/>
  <c r="P79" i="15"/>
  <c r="O79" i="15"/>
  <c r="Q79" i="15" s="1"/>
  <c r="L79" i="15"/>
  <c r="K79" i="15"/>
  <c r="I79" i="15"/>
  <c r="H79" i="15"/>
  <c r="J79" i="15" s="1"/>
  <c r="C79" i="15"/>
  <c r="Z78" i="15"/>
  <c r="Y78" i="15"/>
  <c r="W78" i="15"/>
  <c r="V78" i="15"/>
  <c r="X78" i="15" s="1"/>
  <c r="S78" i="15"/>
  <c r="R78" i="15"/>
  <c r="P78" i="15"/>
  <c r="O78" i="15"/>
  <c r="Q78" i="15" s="1"/>
  <c r="L78" i="15"/>
  <c r="K78" i="15"/>
  <c r="I78" i="15"/>
  <c r="C78" i="15" s="1"/>
  <c r="H78" i="15"/>
  <c r="J78" i="15" s="1"/>
  <c r="Z77" i="15"/>
  <c r="Y77" i="15"/>
  <c r="W77" i="15"/>
  <c r="V77" i="15"/>
  <c r="X77" i="15" s="1"/>
  <c r="S77" i="15"/>
  <c r="R77" i="15"/>
  <c r="P77" i="15"/>
  <c r="O77" i="15"/>
  <c r="Q77" i="15" s="1"/>
  <c r="L77" i="15"/>
  <c r="K77" i="15"/>
  <c r="I77" i="15"/>
  <c r="H77" i="15"/>
  <c r="J77" i="15" s="1"/>
  <c r="C77" i="15"/>
  <c r="Z76" i="15"/>
  <c r="Y76" i="15"/>
  <c r="W76" i="15"/>
  <c r="V76" i="15"/>
  <c r="X76" i="15" s="1"/>
  <c r="S76" i="15"/>
  <c r="R76" i="15"/>
  <c r="P76" i="15"/>
  <c r="O76" i="15"/>
  <c r="Q76" i="15" s="1"/>
  <c r="L76" i="15"/>
  <c r="K76" i="15"/>
  <c r="I76" i="15"/>
  <c r="C76" i="15" s="1"/>
  <c r="H76" i="15"/>
  <c r="J76" i="15" s="1"/>
  <c r="Z75" i="15"/>
  <c r="Y75" i="15"/>
  <c r="W75" i="15"/>
  <c r="V75" i="15"/>
  <c r="X75" i="15" s="1"/>
  <c r="S75" i="15"/>
  <c r="R75" i="15"/>
  <c r="P75" i="15"/>
  <c r="O75" i="15"/>
  <c r="Q75" i="15" s="1"/>
  <c r="L75" i="15"/>
  <c r="K75" i="15"/>
  <c r="I75" i="15"/>
  <c r="H75" i="15"/>
  <c r="J75" i="15" s="1"/>
  <c r="C75" i="15"/>
  <c r="Z74" i="15"/>
  <c r="Y74" i="15"/>
  <c r="W74" i="15"/>
  <c r="V74" i="15"/>
  <c r="X74" i="15" s="1"/>
  <c r="S74" i="15"/>
  <c r="R74" i="15"/>
  <c r="P74" i="15"/>
  <c r="O74" i="15"/>
  <c r="Q74" i="15" s="1"/>
  <c r="L74" i="15"/>
  <c r="K74" i="15"/>
  <c r="I74" i="15"/>
  <c r="C74" i="15" s="1"/>
  <c r="H74" i="15"/>
  <c r="J74" i="15" s="1"/>
  <c r="Z73" i="15"/>
  <c r="Y73" i="15"/>
  <c r="W73" i="15"/>
  <c r="V73" i="15"/>
  <c r="X73" i="15" s="1"/>
  <c r="S73" i="15"/>
  <c r="R73" i="15"/>
  <c r="P73" i="15"/>
  <c r="O73" i="15"/>
  <c r="Q73" i="15" s="1"/>
  <c r="L73" i="15"/>
  <c r="K73" i="15"/>
  <c r="I73" i="15"/>
  <c r="H73" i="15"/>
  <c r="J73" i="15" s="1"/>
  <c r="C73" i="15"/>
  <c r="Z72" i="15"/>
  <c r="Y72" i="15"/>
  <c r="W72" i="15"/>
  <c r="V72" i="15"/>
  <c r="X72" i="15" s="1"/>
  <c r="S72" i="15"/>
  <c r="R72" i="15"/>
  <c r="P72" i="15"/>
  <c r="O72" i="15"/>
  <c r="Q72" i="15" s="1"/>
  <c r="L72" i="15"/>
  <c r="K72" i="15"/>
  <c r="I72" i="15"/>
  <c r="C72" i="15" s="1"/>
  <c r="H72" i="15"/>
  <c r="J72" i="15" s="1"/>
  <c r="Z71" i="15"/>
  <c r="Y71" i="15"/>
  <c r="W71" i="15"/>
  <c r="V71" i="15"/>
  <c r="X71" i="15" s="1"/>
  <c r="S71" i="15"/>
  <c r="R71" i="15"/>
  <c r="P71" i="15"/>
  <c r="O71" i="15"/>
  <c r="Q71" i="15" s="1"/>
  <c r="L71" i="15"/>
  <c r="K71" i="15"/>
  <c r="I71" i="15"/>
  <c r="H71" i="15"/>
  <c r="J71" i="15" s="1"/>
  <c r="C71" i="15"/>
  <c r="Z70" i="15"/>
  <c r="Y70" i="15"/>
  <c r="W70" i="15"/>
  <c r="V70" i="15"/>
  <c r="X70" i="15" s="1"/>
  <c r="S70" i="15"/>
  <c r="R70" i="15"/>
  <c r="P70" i="15"/>
  <c r="O70" i="15"/>
  <c r="Q70" i="15" s="1"/>
  <c r="L70" i="15"/>
  <c r="K70" i="15"/>
  <c r="I70" i="15"/>
  <c r="C70" i="15" s="1"/>
  <c r="H70" i="15"/>
  <c r="J70" i="15" s="1"/>
  <c r="Z69" i="15"/>
  <c r="Y69" i="15"/>
  <c r="W69" i="15"/>
  <c r="V69" i="15"/>
  <c r="X69" i="15" s="1"/>
  <c r="S69" i="15"/>
  <c r="R69" i="15"/>
  <c r="P69" i="15"/>
  <c r="O69" i="15"/>
  <c r="Q69" i="15" s="1"/>
  <c r="L69" i="15"/>
  <c r="K69" i="15"/>
  <c r="I69" i="15"/>
  <c r="H69" i="15"/>
  <c r="J69" i="15" s="1"/>
  <c r="C69" i="15"/>
  <c r="Z68" i="15"/>
  <c r="Y68" i="15"/>
  <c r="W68" i="15"/>
  <c r="V68" i="15"/>
  <c r="X68" i="15" s="1"/>
  <c r="S68" i="15"/>
  <c r="R68" i="15"/>
  <c r="P68" i="15"/>
  <c r="O68" i="15"/>
  <c r="Q68" i="15" s="1"/>
  <c r="L68" i="15"/>
  <c r="K68" i="15"/>
  <c r="I68" i="15"/>
  <c r="C68" i="15" s="1"/>
  <c r="H68" i="15"/>
  <c r="J68" i="15" s="1"/>
  <c r="Z67" i="15"/>
  <c r="Y67" i="15"/>
  <c r="W67" i="15"/>
  <c r="V67" i="15"/>
  <c r="X67" i="15" s="1"/>
  <c r="S67" i="15"/>
  <c r="R67" i="15"/>
  <c r="P67" i="15"/>
  <c r="O67" i="15"/>
  <c r="Q67" i="15" s="1"/>
  <c r="L67" i="15"/>
  <c r="K67" i="15"/>
  <c r="I67" i="15"/>
  <c r="H67" i="15"/>
  <c r="J67" i="15" s="1"/>
  <c r="C67" i="15"/>
  <c r="Z66" i="15"/>
  <c r="Y66" i="15"/>
  <c r="W66" i="15"/>
  <c r="V66" i="15"/>
  <c r="X66" i="15" s="1"/>
  <c r="S66" i="15"/>
  <c r="R66" i="15"/>
  <c r="P66" i="15"/>
  <c r="O66" i="15"/>
  <c r="Q66" i="15" s="1"/>
  <c r="L66" i="15"/>
  <c r="K66" i="15"/>
  <c r="I66" i="15"/>
  <c r="C66" i="15" s="1"/>
  <c r="H66" i="15"/>
  <c r="J66" i="15" s="1"/>
  <c r="Z65" i="15"/>
  <c r="Y65" i="15"/>
  <c r="W65" i="15"/>
  <c r="V65" i="15"/>
  <c r="X65" i="15" s="1"/>
  <c r="S65" i="15"/>
  <c r="R65" i="15"/>
  <c r="P65" i="15"/>
  <c r="O65" i="15"/>
  <c r="Q65" i="15" s="1"/>
  <c r="L65" i="15"/>
  <c r="K65" i="15"/>
  <c r="I65" i="15"/>
  <c r="H65" i="15"/>
  <c r="J65" i="15" s="1"/>
  <c r="C65" i="15"/>
  <c r="Z64" i="15"/>
  <c r="Y64" i="15"/>
  <c r="W64" i="15"/>
  <c r="V64" i="15"/>
  <c r="X64" i="15" s="1"/>
  <c r="S64" i="15"/>
  <c r="R64" i="15"/>
  <c r="P64" i="15"/>
  <c r="O64" i="15"/>
  <c r="Q64" i="15" s="1"/>
  <c r="L64" i="15"/>
  <c r="K64" i="15"/>
  <c r="I64" i="15"/>
  <c r="C64" i="15" s="1"/>
  <c r="H64" i="15"/>
  <c r="J64" i="15" s="1"/>
  <c r="Z63" i="15"/>
  <c r="Y63" i="15"/>
  <c r="W63" i="15"/>
  <c r="V63" i="15"/>
  <c r="X63" i="15" s="1"/>
  <c r="S63" i="15"/>
  <c r="R63" i="15"/>
  <c r="P63" i="15"/>
  <c r="O63" i="15"/>
  <c r="Q63" i="15" s="1"/>
  <c r="L63" i="15"/>
  <c r="K63" i="15"/>
  <c r="I63" i="15"/>
  <c r="H63" i="15"/>
  <c r="J63" i="15" s="1"/>
  <c r="C63" i="15"/>
  <c r="Z62" i="15"/>
  <c r="Y62" i="15"/>
  <c r="W62" i="15"/>
  <c r="V62" i="15"/>
  <c r="X62" i="15" s="1"/>
  <c r="S62" i="15"/>
  <c r="R62" i="15"/>
  <c r="P62" i="15"/>
  <c r="O62" i="15"/>
  <c r="Q62" i="15" s="1"/>
  <c r="L62" i="15"/>
  <c r="K62" i="15"/>
  <c r="I62" i="15"/>
  <c r="C62" i="15" s="1"/>
  <c r="H62" i="15"/>
  <c r="J62" i="15" s="1"/>
  <c r="Z61" i="15"/>
  <c r="Y61" i="15"/>
  <c r="W61" i="15"/>
  <c r="V61" i="15"/>
  <c r="X61" i="15" s="1"/>
  <c r="S61" i="15"/>
  <c r="R61" i="15"/>
  <c r="P61" i="15"/>
  <c r="O61" i="15"/>
  <c r="Q61" i="15" s="1"/>
  <c r="L61" i="15"/>
  <c r="K61" i="15"/>
  <c r="I61" i="15"/>
  <c r="C61" i="15" s="1"/>
  <c r="H61" i="15"/>
  <c r="J61" i="15" s="1"/>
  <c r="Z60" i="15"/>
  <c r="Y60" i="15"/>
  <c r="W60" i="15"/>
  <c r="V60" i="15"/>
  <c r="X60" i="15" s="1"/>
  <c r="S60" i="15"/>
  <c r="R60" i="15"/>
  <c r="P60" i="15"/>
  <c r="O60" i="15"/>
  <c r="Q60" i="15" s="1"/>
  <c r="L60" i="15"/>
  <c r="K60" i="15"/>
  <c r="I60" i="15"/>
  <c r="C60" i="15" s="1"/>
  <c r="H60" i="15"/>
  <c r="J60" i="15" s="1"/>
  <c r="Z59" i="15"/>
  <c r="Y59" i="15"/>
  <c r="W59" i="15"/>
  <c r="V59" i="15"/>
  <c r="X59" i="15" s="1"/>
  <c r="S59" i="15"/>
  <c r="R59" i="15"/>
  <c r="P59" i="15"/>
  <c r="O59" i="15"/>
  <c r="Q59" i="15" s="1"/>
  <c r="L59" i="15"/>
  <c r="K59" i="15"/>
  <c r="I59" i="15"/>
  <c r="H59" i="15"/>
  <c r="J59" i="15" s="1"/>
  <c r="C59" i="15"/>
  <c r="Z58" i="15"/>
  <c r="Y58" i="15"/>
  <c r="W58" i="15"/>
  <c r="V58" i="15"/>
  <c r="X58" i="15" s="1"/>
  <c r="S58" i="15"/>
  <c r="R58" i="15"/>
  <c r="P58" i="15"/>
  <c r="O58" i="15"/>
  <c r="Q58" i="15" s="1"/>
  <c r="L58" i="15"/>
  <c r="K58" i="15"/>
  <c r="I58" i="15"/>
  <c r="C58" i="15" s="1"/>
  <c r="H58" i="15"/>
  <c r="J58" i="15" s="1"/>
  <c r="Z57" i="15"/>
  <c r="Y57" i="15"/>
  <c r="W57" i="15"/>
  <c r="V57" i="15"/>
  <c r="X57" i="15" s="1"/>
  <c r="S57" i="15"/>
  <c r="R57" i="15"/>
  <c r="P57" i="15"/>
  <c r="O57" i="15"/>
  <c r="Q57" i="15" s="1"/>
  <c r="L57" i="15"/>
  <c r="K57" i="15"/>
  <c r="I57" i="15"/>
  <c r="H57" i="15"/>
  <c r="J57" i="15" s="1"/>
  <c r="C57" i="15"/>
  <c r="Z56" i="15"/>
  <c r="Y56" i="15"/>
  <c r="W56" i="15"/>
  <c r="V56" i="15"/>
  <c r="X56" i="15" s="1"/>
  <c r="S56" i="15"/>
  <c r="R56" i="15"/>
  <c r="P56" i="15"/>
  <c r="O56" i="15"/>
  <c r="Q56" i="15" s="1"/>
  <c r="L56" i="15"/>
  <c r="K56" i="15"/>
  <c r="I56" i="15"/>
  <c r="C56" i="15" s="1"/>
  <c r="H56" i="15"/>
  <c r="J56" i="15" s="1"/>
  <c r="Z55" i="15"/>
  <c r="Y55" i="15"/>
  <c r="W55" i="15"/>
  <c r="V55" i="15"/>
  <c r="X55" i="15" s="1"/>
  <c r="S55" i="15"/>
  <c r="R55" i="15"/>
  <c r="P55" i="15"/>
  <c r="O55" i="15"/>
  <c r="Q55" i="15" s="1"/>
  <c r="L55" i="15"/>
  <c r="K55" i="15"/>
  <c r="I55" i="15"/>
  <c r="H55" i="15"/>
  <c r="J55" i="15" s="1"/>
  <c r="C55" i="15"/>
  <c r="Z54" i="15"/>
  <c r="Y54" i="15"/>
  <c r="W54" i="15"/>
  <c r="V54" i="15"/>
  <c r="X54" i="15" s="1"/>
  <c r="S54" i="15"/>
  <c r="R54" i="15"/>
  <c r="P54" i="15"/>
  <c r="O54" i="15"/>
  <c r="Q54" i="15" s="1"/>
  <c r="L54" i="15"/>
  <c r="K54" i="15"/>
  <c r="I54" i="15"/>
  <c r="C54" i="15" s="1"/>
  <c r="H54" i="15"/>
  <c r="J54" i="15" s="1"/>
  <c r="Z53" i="15"/>
  <c r="Y53" i="15"/>
  <c r="W53" i="15"/>
  <c r="V53" i="15"/>
  <c r="X53" i="15" s="1"/>
  <c r="S53" i="15"/>
  <c r="R53" i="15"/>
  <c r="P53" i="15"/>
  <c r="O53" i="15"/>
  <c r="Q53" i="15" s="1"/>
  <c r="L53" i="15"/>
  <c r="K53" i="15"/>
  <c r="I53" i="15"/>
  <c r="H53" i="15"/>
  <c r="J53" i="15" s="1"/>
  <c r="C53" i="15"/>
  <c r="Z52" i="15"/>
  <c r="Y52" i="15"/>
  <c r="W52" i="15"/>
  <c r="V52" i="15"/>
  <c r="X52" i="15" s="1"/>
  <c r="S52" i="15"/>
  <c r="R52" i="15"/>
  <c r="P52" i="15"/>
  <c r="O52" i="15"/>
  <c r="Q52" i="15" s="1"/>
  <c r="L52" i="15"/>
  <c r="K52" i="15"/>
  <c r="I52" i="15"/>
  <c r="C52" i="15" s="1"/>
  <c r="H52" i="15"/>
  <c r="J52" i="15" s="1"/>
  <c r="Z51" i="15"/>
  <c r="Y51" i="15"/>
  <c r="W51" i="15"/>
  <c r="V51" i="15"/>
  <c r="X51" i="15" s="1"/>
  <c r="S51" i="15"/>
  <c r="R51" i="15"/>
  <c r="P51" i="15"/>
  <c r="O51" i="15"/>
  <c r="Q51" i="15" s="1"/>
  <c r="L51" i="15"/>
  <c r="K51" i="15"/>
  <c r="I51" i="15"/>
  <c r="H51" i="15"/>
  <c r="J51" i="15" s="1"/>
  <c r="C51" i="15"/>
  <c r="Z50" i="15"/>
  <c r="Y50" i="15"/>
  <c r="W50" i="15"/>
  <c r="V50" i="15"/>
  <c r="X50" i="15" s="1"/>
  <c r="S50" i="15"/>
  <c r="R50" i="15"/>
  <c r="P50" i="15"/>
  <c r="O50" i="15"/>
  <c r="Q50" i="15" s="1"/>
  <c r="L50" i="15"/>
  <c r="K50" i="15"/>
  <c r="I50" i="15"/>
  <c r="C50" i="15" s="1"/>
  <c r="H50" i="15"/>
  <c r="J50" i="15" s="1"/>
  <c r="Z49" i="15"/>
  <c r="Y49" i="15"/>
  <c r="W49" i="15"/>
  <c r="V49" i="15"/>
  <c r="X49" i="15" s="1"/>
  <c r="S49" i="15"/>
  <c r="R49" i="15"/>
  <c r="P49" i="15"/>
  <c r="O49" i="15"/>
  <c r="Q49" i="15" s="1"/>
  <c r="L49" i="15"/>
  <c r="K49" i="15"/>
  <c r="I49" i="15"/>
  <c r="H49" i="15"/>
  <c r="J49" i="15" s="1"/>
  <c r="C49" i="15"/>
  <c r="Z48" i="15"/>
  <c r="Y48" i="15"/>
  <c r="W48" i="15"/>
  <c r="V48" i="15"/>
  <c r="X48" i="15" s="1"/>
  <c r="S48" i="15"/>
  <c r="R48" i="15"/>
  <c r="P48" i="15"/>
  <c r="O48" i="15"/>
  <c r="Q48" i="15" s="1"/>
  <c r="L48" i="15"/>
  <c r="K48" i="15"/>
  <c r="I48" i="15"/>
  <c r="C48" i="15" s="1"/>
  <c r="H48" i="15"/>
  <c r="J48" i="15" s="1"/>
  <c r="Z47" i="15"/>
  <c r="Y47" i="15"/>
  <c r="W47" i="15"/>
  <c r="V47" i="15"/>
  <c r="X47" i="15" s="1"/>
  <c r="S47" i="15"/>
  <c r="R47" i="15"/>
  <c r="P47" i="15"/>
  <c r="O47" i="15"/>
  <c r="Q47" i="15" s="1"/>
  <c r="L47" i="15"/>
  <c r="K47" i="15"/>
  <c r="I47" i="15"/>
  <c r="H47" i="15"/>
  <c r="J47" i="15" s="1"/>
  <c r="C47" i="15"/>
  <c r="Z46" i="15"/>
  <c r="Y46" i="15"/>
  <c r="W46" i="15"/>
  <c r="V46" i="15"/>
  <c r="X46" i="15" s="1"/>
  <c r="S46" i="15"/>
  <c r="R46" i="15"/>
  <c r="P46" i="15"/>
  <c r="O46" i="15"/>
  <c r="Q46" i="15" s="1"/>
  <c r="L46" i="15"/>
  <c r="K46" i="15"/>
  <c r="I46" i="15"/>
  <c r="C46" i="15" s="1"/>
  <c r="H46" i="15"/>
  <c r="J46" i="15" s="1"/>
  <c r="Z45" i="15"/>
  <c r="Y45" i="15"/>
  <c r="W45" i="15"/>
  <c r="V45" i="15"/>
  <c r="X45" i="15" s="1"/>
  <c r="S45" i="15"/>
  <c r="R45" i="15"/>
  <c r="P45" i="15"/>
  <c r="O45" i="15"/>
  <c r="Q45" i="15" s="1"/>
  <c r="L45" i="15"/>
  <c r="K45" i="15"/>
  <c r="I45" i="15"/>
  <c r="H45" i="15"/>
  <c r="J45" i="15" s="1"/>
  <c r="C45" i="15"/>
  <c r="Z44" i="15"/>
  <c r="Y44" i="15"/>
  <c r="W44" i="15"/>
  <c r="V44" i="15"/>
  <c r="X44" i="15" s="1"/>
  <c r="S44" i="15"/>
  <c r="R44" i="15"/>
  <c r="P44" i="15"/>
  <c r="O44" i="15"/>
  <c r="Q44" i="15" s="1"/>
  <c r="L44" i="15"/>
  <c r="K44" i="15"/>
  <c r="I44" i="15"/>
  <c r="C44" i="15" s="1"/>
  <c r="H44" i="15"/>
  <c r="J44" i="15" s="1"/>
  <c r="Z43" i="15"/>
  <c r="Y43" i="15"/>
  <c r="W43" i="15"/>
  <c r="V43" i="15"/>
  <c r="X43" i="15" s="1"/>
  <c r="S43" i="15"/>
  <c r="R43" i="15"/>
  <c r="P43" i="15"/>
  <c r="O43" i="15"/>
  <c r="Q43" i="15" s="1"/>
  <c r="L43" i="15"/>
  <c r="K43" i="15"/>
  <c r="I43" i="15"/>
  <c r="H43" i="15"/>
  <c r="J43" i="15" s="1"/>
  <c r="C43" i="15"/>
  <c r="Z42" i="15"/>
  <c r="Y42" i="15"/>
  <c r="W42" i="15"/>
  <c r="V42" i="15"/>
  <c r="X42" i="15" s="1"/>
  <c r="S42" i="15"/>
  <c r="R42" i="15"/>
  <c r="P42" i="15"/>
  <c r="O42" i="15"/>
  <c r="Q42" i="15" s="1"/>
  <c r="L42" i="15"/>
  <c r="K42" i="15"/>
  <c r="I42" i="15"/>
  <c r="C42" i="15" s="1"/>
  <c r="H42" i="15"/>
  <c r="J42" i="15" s="1"/>
  <c r="Z41" i="15"/>
  <c r="Y41" i="15"/>
  <c r="W41" i="15"/>
  <c r="V41" i="15"/>
  <c r="X41" i="15" s="1"/>
  <c r="S41" i="15"/>
  <c r="R41" i="15"/>
  <c r="P41" i="15"/>
  <c r="O41" i="15"/>
  <c r="Q41" i="15" s="1"/>
  <c r="L41" i="15"/>
  <c r="K41" i="15"/>
  <c r="I41" i="15"/>
  <c r="H41" i="15"/>
  <c r="J41" i="15" s="1"/>
  <c r="C41" i="15"/>
  <c r="Z40" i="15"/>
  <c r="Y40" i="15"/>
  <c r="W40" i="15"/>
  <c r="V40" i="15"/>
  <c r="X40" i="15" s="1"/>
  <c r="S40" i="15"/>
  <c r="R40" i="15"/>
  <c r="P40" i="15"/>
  <c r="O40" i="15"/>
  <c r="Q40" i="15" s="1"/>
  <c r="L40" i="15"/>
  <c r="K40" i="15"/>
  <c r="I40" i="15"/>
  <c r="C40" i="15" s="1"/>
  <c r="H40" i="15"/>
  <c r="J40" i="15" s="1"/>
  <c r="Z39" i="15"/>
  <c r="Y39" i="15"/>
  <c r="W39" i="15"/>
  <c r="V39" i="15"/>
  <c r="X39" i="15" s="1"/>
  <c r="S39" i="15"/>
  <c r="R39" i="15"/>
  <c r="P39" i="15"/>
  <c r="O39" i="15"/>
  <c r="Q39" i="15" s="1"/>
  <c r="L39" i="15"/>
  <c r="K39" i="15"/>
  <c r="I39" i="15"/>
  <c r="H39" i="15"/>
  <c r="J39" i="15" s="1"/>
  <c r="C39" i="15"/>
  <c r="Z38" i="15"/>
  <c r="Y38" i="15"/>
  <c r="W38" i="15"/>
  <c r="V38" i="15"/>
  <c r="X38" i="15" s="1"/>
  <c r="S38" i="15"/>
  <c r="R38" i="15"/>
  <c r="P38" i="15"/>
  <c r="O38" i="15"/>
  <c r="Q38" i="15" s="1"/>
  <c r="L38" i="15"/>
  <c r="K38" i="15"/>
  <c r="I38" i="15"/>
  <c r="C38" i="15" s="1"/>
  <c r="H38" i="15"/>
  <c r="J38" i="15" s="1"/>
  <c r="Z37" i="15"/>
  <c r="Y37" i="15"/>
  <c r="W37" i="15"/>
  <c r="V37" i="15"/>
  <c r="X37" i="15" s="1"/>
  <c r="S37" i="15"/>
  <c r="R37" i="15"/>
  <c r="P37" i="15"/>
  <c r="O37" i="15"/>
  <c r="Q37" i="15" s="1"/>
  <c r="L37" i="15"/>
  <c r="K37" i="15"/>
  <c r="I37" i="15"/>
  <c r="H37" i="15"/>
  <c r="J37" i="15" s="1"/>
  <c r="C37" i="15"/>
  <c r="Z36" i="15"/>
  <c r="Y36" i="15"/>
  <c r="W36" i="15"/>
  <c r="V36" i="15"/>
  <c r="X36" i="15" s="1"/>
  <c r="S36" i="15"/>
  <c r="R36" i="15"/>
  <c r="P36" i="15"/>
  <c r="O36" i="15"/>
  <c r="Q36" i="15" s="1"/>
  <c r="L36" i="15"/>
  <c r="K36" i="15"/>
  <c r="I36" i="15"/>
  <c r="C36" i="15" s="1"/>
  <c r="H36" i="15"/>
  <c r="J36" i="15" s="1"/>
  <c r="Z35" i="15"/>
  <c r="Y35" i="15"/>
  <c r="W35" i="15"/>
  <c r="V35" i="15"/>
  <c r="X35" i="15" s="1"/>
  <c r="S35" i="15"/>
  <c r="R35" i="15"/>
  <c r="P35" i="15"/>
  <c r="O35" i="15"/>
  <c r="Q35" i="15" s="1"/>
  <c r="L35" i="15"/>
  <c r="K35" i="15"/>
  <c r="I35" i="15"/>
  <c r="H35" i="15"/>
  <c r="J35" i="15" s="1"/>
  <c r="C35" i="15"/>
  <c r="Z34" i="15"/>
  <c r="Y34" i="15"/>
  <c r="W34" i="15"/>
  <c r="V34" i="15"/>
  <c r="X34" i="15" s="1"/>
  <c r="S34" i="15"/>
  <c r="R34" i="15"/>
  <c r="P34" i="15"/>
  <c r="O34" i="15"/>
  <c r="Q34" i="15" s="1"/>
  <c r="L34" i="15"/>
  <c r="K34" i="15"/>
  <c r="I34" i="15"/>
  <c r="C34" i="15" s="1"/>
  <c r="H34" i="15"/>
  <c r="J34" i="15" s="1"/>
  <c r="Z33" i="15"/>
  <c r="Y33" i="15"/>
  <c r="W33" i="15"/>
  <c r="V33" i="15"/>
  <c r="X33" i="15" s="1"/>
  <c r="S33" i="15"/>
  <c r="R33" i="15"/>
  <c r="P33" i="15"/>
  <c r="O33" i="15"/>
  <c r="Q33" i="15" s="1"/>
  <c r="L33" i="15"/>
  <c r="K33" i="15"/>
  <c r="I33" i="15"/>
  <c r="H33" i="15"/>
  <c r="J33" i="15" s="1"/>
  <c r="C33" i="15"/>
  <c r="Z32" i="15"/>
  <c r="Y32" i="15"/>
  <c r="W32" i="15"/>
  <c r="V32" i="15"/>
  <c r="X32" i="15" s="1"/>
  <c r="S32" i="15"/>
  <c r="R32" i="15"/>
  <c r="P32" i="15"/>
  <c r="O32" i="15"/>
  <c r="Q32" i="15" s="1"/>
  <c r="L32" i="15"/>
  <c r="K32" i="15"/>
  <c r="I32" i="15"/>
  <c r="C32" i="15" s="1"/>
  <c r="H32" i="15"/>
  <c r="J32" i="15" s="1"/>
  <c r="Z31" i="15"/>
  <c r="Y31" i="15"/>
  <c r="W31" i="15"/>
  <c r="V31" i="15"/>
  <c r="X31" i="15" s="1"/>
  <c r="S31" i="15"/>
  <c r="R31" i="15"/>
  <c r="P31" i="15"/>
  <c r="O31" i="15"/>
  <c r="Q31" i="15" s="1"/>
  <c r="L31" i="15"/>
  <c r="K31" i="15"/>
  <c r="I31" i="15"/>
  <c r="H31" i="15"/>
  <c r="J31" i="15" s="1"/>
  <c r="C31" i="15"/>
  <c r="Z30" i="15"/>
  <c r="Y30" i="15"/>
  <c r="W30" i="15"/>
  <c r="V30" i="15"/>
  <c r="X30" i="15" s="1"/>
  <c r="S30" i="15"/>
  <c r="R30" i="15"/>
  <c r="P30" i="15"/>
  <c r="O30" i="15"/>
  <c r="Q30" i="15" s="1"/>
  <c r="L30" i="15"/>
  <c r="K30" i="15"/>
  <c r="I30" i="15"/>
  <c r="C30" i="15" s="1"/>
  <c r="H30" i="15"/>
  <c r="J30" i="15" s="1"/>
  <c r="Z29" i="15"/>
  <c r="Y29" i="15"/>
  <c r="W29" i="15"/>
  <c r="V29" i="15"/>
  <c r="X29" i="15" s="1"/>
  <c r="S29" i="15"/>
  <c r="R29" i="15"/>
  <c r="P29" i="15"/>
  <c r="O29" i="15"/>
  <c r="Q29" i="15" s="1"/>
  <c r="L29" i="15"/>
  <c r="K29" i="15"/>
  <c r="I29" i="15"/>
  <c r="H29" i="15"/>
  <c r="J29" i="15" s="1"/>
  <c r="C29" i="15"/>
  <c r="Z28" i="15"/>
  <c r="Y28" i="15"/>
  <c r="W28" i="15"/>
  <c r="V28" i="15"/>
  <c r="X28" i="15" s="1"/>
  <c r="S28" i="15"/>
  <c r="R28" i="15"/>
  <c r="P28" i="15"/>
  <c r="O28" i="15"/>
  <c r="Q28" i="15" s="1"/>
  <c r="L28" i="15"/>
  <c r="K28" i="15"/>
  <c r="I28" i="15"/>
  <c r="C28" i="15" s="1"/>
  <c r="H28" i="15"/>
  <c r="J28" i="15" s="1"/>
  <c r="Z27" i="15"/>
  <c r="Y27" i="15"/>
  <c r="W27" i="15"/>
  <c r="V27" i="15"/>
  <c r="X27" i="15" s="1"/>
  <c r="S27" i="15"/>
  <c r="R27" i="15"/>
  <c r="P27" i="15"/>
  <c r="O27" i="15"/>
  <c r="Q27" i="15" s="1"/>
  <c r="L27" i="15"/>
  <c r="K27" i="15"/>
  <c r="I27" i="15"/>
  <c r="H27" i="15"/>
  <c r="J27" i="15" s="1"/>
  <c r="C27" i="15"/>
  <c r="Z26" i="15"/>
  <c r="Y26" i="15"/>
  <c r="W26" i="15"/>
  <c r="V26" i="15"/>
  <c r="X26" i="15" s="1"/>
  <c r="S26" i="15"/>
  <c r="R26" i="15"/>
  <c r="P26" i="15"/>
  <c r="O26" i="15"/>
  <c r="Q26" i="15" s="1"/>
  <c r="L26" i="15"/>
  <c r="K26" i="15"/>
  <c r="I26" i="15"/>
  <c r="C26" i="15" s="1"/>
  <c r="H26" i="15"/>
  <c r="J26" i="15" s="1"/>
  <c r="Z25" i="15"/>
  <c r="Y25" i="15"/>
  <c r="W25" i="15"/>
  <c r="V25" i="15"/>
  <c r="X25" i="15" s="1"/>
  <c r="S25" i="15"/>
  <c r="R25" i="15"/>
  <c r="P25" i="15"/>
  <c r="O25" i="15"/>
  <c r="Q25" i="15" s="1"/>
  <c r="L25" i="15"/>
  <c r="K25" i="15"/>
  <c r="I25" i="15"/>
  <c r="H25" i="15"/>
  <c r="J25" i="15" s="1"/>
  <c r="C25" i="15"/>
  <c r="Z24" i="15"/>
  <c r="Y24" i="15"/>
  <c r="W24" i="15"/>
  <c r="V24" i="15"/>
  <c r="X24" i="15" s="1"/>
  <c r="S24" i="15"/>
  <c r="R24" i="15"/>
  <c r="P24" i="15"/>
  <c r="O24" i="15"/>
  <c r="Q24" i="15" s="1"/>
  <c r="L24" i="15"/>
  <c r="K24" i="15"/>
  <c r="I24" i="15"/>
  <c r="C24" i="15" s="1"/>
  <c r="H24" i="15"/>
  <c r="J24" i="15" s="1"/>
  <c r="Z23" i="15"/>
  <c r="Y23" i="15"/>
  <c r="W23" i="15"/>
  <c r="V23" i="15"/>
  <c r="X23" i="15" s="1"/>
  <c r="S23" i="15"/>
  <c r="R23" i="15"/>
  <c r="P23" i="15"/>
  <c r="O23" i="15"/>
  <c r="Q23" i="15" s="1"/>
  <c r="L23" i="15"/>
  <c r="K23" i="15"/>
  <c r="I23" i="15"/>
  <c r="H23" i="15"/>
  <c r="J23" i="15" s="1"/>
  <c r="C23" i="15"/>
  <c r="Z22" i="15"/>
  <c r="Y22" i="15"/>
  <c r="W22" i="15"/>
  <c r="V22" i="15"/>
  <c r="X22" i="15" s="1"/>
  <c r="S22" i="15"/>
  <c r="R22" i="15"/>
  <c r="P22" i="15"/>
  <c r="O22" i="15"/>
  <c r="Q22" i="15" s="1"/>
  <c r="L22" i="15"/>
  <c r="K22" i="15"/>
  <c r="I22" i="15"/>
  <c r="C22" i="15" s="1"/>
  <c r="H22" i="15"/>
  <c r="J22" i="15" s="1"/>
  <c r="Z21" i="15"/>
  <c r="Y21" i="15"/>
  <c r="W21" i="15"/>
  <c r="V21" i="15"/>
  <c r="X21" i="15" s="1"/>
  <c r="S21" i="15"/>
  <c r="R21" i="15"/>
  <c r="P21" i="15"/>
  <c r="O21" i="15"/>
  <c r="Q21" i="15" s="1"/>
  <c r="L21" i="15"/>
  <c r="K21" i="15"/>
  <c r="I21" i="15"/>
  <c r="H21" i="15"/>
  <c r="J21" i="15" s="1"/>
  <c r="C21" i="15"/>
  <c r="Z20" i="15"/>
  <c r="Y20" i="15"/>
  <c r="W20" i="15"/>
  <c r="V20" i="15"/>
  <c r="X20" i="15" s="1"/>
  <c r="S20" i="15"/>
  <c r="R20" i="15"/>
  <c r="P20" i="15"/>
  <c r="O20" i="15"/>
  <c r="Q20" i="15" s="1"/>
  <c r="L20" i="15"/>
  <c r="K20" i="15"/>
  <c r="I20" i="15"/>
  <c r="C20" i="15" s="1"/>
  <c r="H20" i="15"/>
  <c r="J20" i="15" s="1"/>
  <c r="Z19" i="15"/>
  <c r="Y19" i="15"/>
  <c r="W19" i="15"/>
  <c r="V19" i="15"/>
  <c r="X19" i="15" s="1"/>
  <c r="S19" i="15"/>
  <c r="R19" i="15"/>
  <c r="P19" i="15"/>
  <c r="O19" i="15"/>
  <c r="Q19" i="15" s="1"/>
  <c r="L19" i="15"/>
  <c r="K19" i="15"/>
  <c r="I19" i="15"/>
  <c r="H19" i="15"/>
  <c r="J19" i="15" s="1"/>
  <c r="C19" i="15"/>
  <c r="Z18" i="15"/>
  <c r="Y18" i="15"/>
  <c r="W18" i="15"/>
  <c r="V18" i="15"/>
  <c r="X18" i="15" s="1"/>
  <c r="S18" i="15"/>
  <c r="R18" i="15"/>
  <c r="P18" i="15"/>
  <c r="O18" i="15"/>
  <c r="Q18" i="15" s="1"/>
  <c r="L18" i="15"/>
  <c r="K18" i="15"/>
  <c r="I18" i="15"/>
  <c r="C18" i="15" s="1"/>
  <c r="H18" i="15"/>
  <c r="J18" i="15" s="1"/>
  <c r="Z17" i="15"/>
  <c r="Y17" i="15"/>
  <c r="W17" i="15"/>
  <c r="V17" i="15"/>
  <c r="X17" i="15" s="1"/>
  <c r="S17" i="15"/>
  <c r="R17" i="15"/>
  <c r="P17" i="15"/>
  <c r="O17" i="15"/>
  <c r="Q17" i="15" s="1"/>
  <c r="L17" i="15"/>
  <c r="K17" i="15"/>
  <c r="I17" i="15"/>
  <c r="C17" i="15" s="1"/>
  <c r="H17" i="15"/>
  <c r="J17" i="15" s="1"/>
  <c r="Z16" i="15"/>
  <c r="Y16" i="15"/>
  <c r="W16" i="15"/>
  <c r="V16" i="15"/>
  <c r="X16" i="15" s="1"/>
  <c r="S16" i="15"/>
  <c r="R16" i="15"/>
  <c r="P16" i="15"/>
  <c r="O16" i="15"/>
  <c r="Q16" i="15" s="1"/>
  <c r="L16" i="15"/>
  <c r="K16" i="15"/>
  <c r="I16" i="15"/>
  <c r="C16" i="15" s="1"/>
  <c r="H16" i="15"/>
  <c r="J16" i="15" s="1"/>
  <c r="Z15" i="15"/>
  <c r="Y15" i="15"/>
  <c r="W15" i="15"/>
  <c r="V15" i="15"/>
  <c r="X15" i="15" s="1"/>
  <c r="S15" i="15"/>
  <c r="R15" i="15"/>
  <c r="P15" i="15"/>
  <c r="O15" i="15"/>
  <c r="Q15" i="15" s="1"/>
  <c r="L15" i="15"/>
  <c r="K15" i="15"/>
  <c r="I15" i="15"/>
  <c r="H15" i="15"/>
  <c r="J15" i="15" s="1"/>
  <c r="C15" i="15"/>
  <c r="Z14" i="15"/>
  <c r="Y14" i="15"/>
  <c r="W14" i="15"/>
  <c r="V14" i="15"/>
  <c r="X14" i="15" s="1"/>
  <c r="S14" i="15"/>
  <c r="R14" i="15"/>
  <c r="P14" i="15"/>
  <c r="O14" i="15"/>
  <c r="Q14" i="15" s="1"/>
  <c r="L14" i="15"/>
  <c r="K14" i="15"/>
  <c r="I14" i="15"/>
  <c r="C14" i="15" s="1"/>
  <c r="H14" i="15"/>
  <c r="J14" i="15" s="1"/>
  <c r="E13" i="15"/>
  <c r="A7" i="15"/>
  <c r="B6" i="15"/>
  <c r="E52" i="15" s="1"/>
  <c r="X113" i="14"/>
  <c r="W113" i="14"/>
  <c r="U113" i="14"/>
  <c r="T113" i="14"/>
  <c r="V113" i="14" s="1"/>
  <c r="Q113" i="14"/>
  <c r="P113" i="14"/>
  <c r="N113" i="14"/>
  <c r="M113" i="14"/>
  <c r="O113" i="14" s="1"/>
  <c r="J113" i="14"/>
  <c r="I113" i="14"/>
  <c r="G113" i="14"/>
  <c r="F113" i="14"/>
  <c r="H113" i="14" s="1"/>
  <c r="X112" i="14"/>
  <c r="W112" i="14"/>
  <c r="U112" i="14"/>
  <c r="T112" i="14"/>
  <c r="V112" i="14" s="1"/>
  <c r="Q112" i="14"/>
  <c r="P112" i="14"/>
  <c r="N112" i="14"/>
  <c r="M112" i="14"/>
  <c r="O112" i="14" s="1"/>
  <c r="J112" i="14"/>
  <c r="I112" i="14"/>
  <c r="G112" i="14"/>
  <c r="F112" i="14"/>
  <c r="H112" i="14" s="1"/>
  <c r="X111" i="14"/>
  <c r="W111" i="14"/>
  <c r="U111" i="14"/>
  <c r="T111" i="14"/>
  <c r="V111" i="14" s="1"/>
  <c r="Q111" i="14"/>
  <c r="P111" i="14"/>
  <c r="N111" i="14"/>
  <c r="M111" i="14"/>
  <c r="O111" i="14" s="1"/>
  <c r="J111" i="14"/>
  <c r="I111" i="14"/>
  <c r="G111" i="14"/>
  <c r="F111" i="14"/>
  <c r="H111" i="14" s="1"/>
  <c r="X110" i="14"/>
  <c r="W110" i="14"/>
  <c r="U110" i="14"/>
  <c r="T110" i="14"/>
  <c r="V110" i="14" s="1"/>
  <c r="Q110" i="14"/>
  <c r="P110" i="14"/>
  <c r="N110" i="14"/>
  <c r="M110" i="14"/>
  <c r="O110" i="14" s="1"/>
  <c r="J110" i="14"/>
  <c r="I110" i="14"/>
  <c r="G110" i="14"/>
  <c r="F110" i="14"/>
  <c r="H110" i="14" s="1"/>
  <c r="X109" i="14"/>
  <c r="W109" i="14"/>
  <c r="U109" i="14"/>
  <c r="T109" i="14"/>
  <c r="V109" i="14" s="1"/>
  <c r="Q109" i="14"/>
  <c r="P109" i="14"/>
  <c r="N109" i="14"/>
  <c r="M109" i="14"/>
  <c r="O109" i="14" s="1"/>
  <c r="J109" i="14"/>
  <c r="I109" i="14"/>
  <c r="G109" i="14"/>
  <c r="F109" i="14"/>
  <c r="H109" i="14" s="1"/>
  <c r="X108" i="14"/>
  <c r="W108" i="14"/>
  <c r="U108" i="14"/>
  <c r="T108" i="14"/>
  <c r="V108" i="14" s="1"/>
  <c r="Q108" i="14"/>
  <c r="P108" i="14"/>
  <c r="N108" i="14"/>
  <c r="M108" i="14"/>
  <c r="O108" i="14" s="1"/>
  <c r="J108" i="14"/>
  <c r="I108" i="14"/>
  <c r="G108" i="14"/>
  <c r="F108" i="14"/>
  <c r="H108" i="14" s="1"/>
  <c r="X107" i="14"/>
  <c r="W107" i="14"/>
  <c r="U107" i="14"/>
  <c r="T107" i="14"/>
  <c r="V107" i="14" s="1"/>
  <c r="Q107" i="14"/>
  <c r="P107" i="14"/>
  <c r="N107" i="14"/>
  <c r="M107" i="14"/>
  <c r="O107" i="14" s="1"/>
  <c r="J107" i="14"/>
  <c r="I107" i="14"/>
  <c r="G107" i="14"/>
  <c r="F107" i="14"/>
  <c r="H107" i="14" s="1"/>
  <c r="X106" i="14"/>
  <c r="W106" i="14"/>
  <c r="U106" i="14"/>
  <c r="T106" i="14"/>
  <c r="V106" i="14" s="1"/>
  <c r="Q106" i="14"/>
  <c r="P106" i="14"/>
  <c r="N106" i="14"/>
  <c r="M106" i="14"/>
  <c r="O106" i="14" s="1"/>
  <c r="J106" i="14"/>
  <c r="I106" i="14"/>
  <c r="G106" i="14"/>
  <c r="F106" i="14"/>
  <c r="H106" i="14" s="1"/>
  <c r="X105" i="14"/>
  <c r="W105" i="14"/>
  <c r="U105" i="14"/>
  <c r="T105" i="14"/>
  <c r="V105" i="14" s="1"/>
  <c r="Q105" i="14"/>
  <c r="P105" i="14"/>
  <c r="N105" i="14"/>
  <c r="M105" i="14"/>
  <c r="O105" i="14" s="1"/>
  <c r="J105" i="14"/>
  <c r="I105" i="14"/>
  <c r="G105" i="14"/>
  <c r="F105" i="14"/>
  <c r="H105" i="14" s="1"/>
  <c r="X104" i="14"/>
  <c r="W104" i="14"/>
  <c r="U104" i="14"/>
  <c r="T104" i="14"/>
  <c r="V104" i="14" s="1"/>
  <c r="Q104" i="14"/>
  <c r="P104" i="14"/>
  <c r="N104" i="14"/>
  <c r="M104" i="14"/>
  <c r="O104" i="14" s="1"/>
  <c r="J104" i="14"/>
  <c r="I104" i="14"/>
  <c r="G104" i="14"/>
  <c r="F104" i="14"/>
  <c r="H104" i="14" s="1"/>
  <c r="X103" i="14"/>
  <c r="W103" i="14"/>
  <c r="U103" i="14"/>
  <c r="T103" i="14"/>
  <c r="V103" i="14" s="1"/>
  <c r="Q103" i="14"/>
  <c r="P103" i="14"/>
  <c r="N103" i="14"/>
  <c r="M103" i="14"/>
  <c r="O103" i="14" s="1"/>
  <c r="J103" i="14"/>
  <c r="I103" i="14"/>
  <c r="G103" i="14"/>
  <c r="F103" i="14"/>
  <c r="H103" i="14" s="1"/>
  <c r="X102" i="14"/>
  <c r="W102" i="14"/>
  <c r="U102" i="14"/>
  <c r="T102" i="14"/>
  <c r="V102" i="14" s="1"/>
  <c r="Q102" i="14"/>
  <c r="P102" i="14"/>
  <c r="N102" i="14"/>
  <c r="M102" i="14"/>
  <c r="O102" i="14" s="1"/>
  <c r="J102" i="14"/>
  <c r="I102" i="14"/>
  <c r="G102" i="14"/>
  <c r="F102" i="14"/>
  <c r="H102" i="14" s="1"/>
  <c r="X101" i="14"/>
  <c r="W101" i="14"/>
  <c r="U101" i="14"/>
  <c r="T101" i="14"/>
  <c r="V101" i="14" s="1"/>
  <c r="Q101" i="14"/>
  <c r="P101" i="14"/>
  <c r="N101" i="14"/>
  <c r="M101" i="14"/>
  <c r="O101" i="14" s="1"/>
  <c r="J101" i="14"/>
  <c r="I101" i="14"/>
  <c r="G101" i="14"/>
  <c r="F101" i="14"/>
  <c r="H101" i="14" s="1"/>
  <c r="X100" i="14"/>
  <c r="W100" i="14"/>
  <c r="U100" i="14"/>
  <c r="T100" i="14"/>
  <c r="V100" i="14" s="1"/>
  <c r="Q100" i="14"/>
  <c r="P100" i="14"/>
  <c r="N100" i="14"/>
  <c r="M100" i="14"/>
  <c r="O100" i="14" s="1"/>
  <c r="J100" i="14"/>
  <c r="I100" i="14"/>
  <c r="G100" i="14"/>
  <c r="F100" i="14"/>
  <c r="H100" i="14" s="1"/>
  <c r="X99" i="14"/>
  <c r="W99" i="14"/>
  <c r="U99" i="14"/>
  <c r="T99" i="14"/>
  <c r="V99" i="14" s="1"/>
  <c r="Q99" i="14"/>
  <c r="P99" i="14"/>
  <c r="N99" i="14"/>
  <c r="M99" i="14"/>
  <c r="O99" i="14" s="1"/>
  <c r="J99" i="14"/>
  <c r="I99" i="14"/>
  <c r="G99" i="14"/>
  <c r="F99" i="14"/>
  <c r="H99" i="14" s="1"/>
  <c r="X98" i="14"/>
  <c r="W98" i="14"/>
  <c r="U98" i="14"/>
  <c r="T98" i="14"/>
  <c r="V98" i="14" s="1"/>
  <c r="Q98" i="14"/>
  <c r="P98" i="14"/>
  <c r="N98" i="14"/>
  <c r="M98" i="14"/>
  <c r="O98" i="14" s="1"/>
  <c r="J98" i="14"/>
  <c r="I98" i="14"/>
  <c r="G98" i="14"/>
  <c r="F98" i="14"/>
  <c r="H98" i="14" s="1"/>
  <c r="X97" i="14"/>
  <c r="W97" i="14"/>
  <c r="U97" i="14"/>
  <c r="T97" i="14"/>
  <c r="V97" i="14" s="1"/>
  <c r="Q97" i="14"/>
  <c r="P97" i="14"/>
  <c r="N97" i="14"/>
  <c r="M97" i="14"/>
  <c r="O97" i="14" s="1"/>
  <c r="J97" i="14"/>
  <c r="I97" i="14"/>
  <c r="G97" i="14"/>
  <c r="F97" i="14"/>
  <c r="H97" i="14" s="1"/>
  <c r="X96" i="14"/>
  <c r="W96" i="14"/>
  <c r="U96" i="14"/>
  <c r="T96" i="14"/>
  <c r="V96" i="14" s="1"/>
  <c r="Q96" i="14"/>
  <c r="P96" i="14"/>
  <c r="N96" i="14"/>
  <c r="M96" i="14"/>
  <c r="O96" i="14" s="1"/>
  <c r="J96" i="14"/>
  <c r="I96" i="14"/>
  <c r="G96" i="14"/>
  <c r="F96" i="14"/>
  <c r="H96" i="14" s="1"/>
  <c r="X95" i="14"/>
  <c r="W95" i="14"/>
  <c r="U95" i="14"/>
  <c r="T95" i="14"/>
  <c r="V95" i="14" s="1"/>
  <c r="Q95" i="14"/>
  <c r="P95" i="14"/>
  <c r="N95" i="14"/>
  <c r="M95" i="14"/>
  <c r="O95" i="14" s="1"/>
  <c r="J95" i="14"/>
  <c r="I95" i="14"/>
  <c r="G95" i="14"/>
  <c r="F95" i="14"/>
  <c r="H95" i="14" s="1"/>
  <c r="X94" i="14"/>
  <c r="W94" i="14"/>
  <c r="U94" i="14"/>
  <c r="T94" i="14"/>
  <c r="V94" i="14" s="1"/>
  <c r="Q94" i="14"/>
  <c r="P94" i="14"/>
  <c r="N94" i="14"/>
  <c r="M94" i="14"/>
  <c r="O94" i="14" s="1"/>
  <c r="J94" i="14"/>
  <c r="I94" i="14"/>
  <c r="G94" i="14"/>
  <c r="F94" i="14"/>
  <c r="H94" i="14" s="1"/>
  <c r="X93" i="14"/>
  <c r="W93" i="14"/>
  <c r="U93" i="14"/>
  <c r="T93" i="14"/>
  <c r="V93" i="14" s="1"/>
  <c r="Q93" i="14"/>
  <c r="P93" i="14"/>
  <c r="N93" i="14"/>
  <c r="M93" i="14"/>
  <c r="O93" i="14" s="1"/>
  <c r="J93" i="14"/>
  <c r="I93" i="14"/>
  <c r="G93" i="14"/>
  <c r="F93" i="14"/>
  <c r="H93" i="14" s="1"/>
  <c r="X92" i="14"/>
  <c r="W92" i="14"/>
  <c r="U92" i="14"/>
  <c r="T92" i="14"/>
  <c r="V92" i="14" s="1"/>
  <c r="Q92" i="14"/>
  <c r="P92" i="14"/>
  <c r="N92" i="14"/>
  <c r="M92" i="14"/>
  <c r="O92" i="14" s="1"/>
  <c r="J92" i="14"/>
  <c r="I92" i="14"/>
  <c r="G92" i="14"/>
  <c r="F92" i="14"/>
  <c r="H92" i="14" s="1"/>
  <c r="X91" i="14"/>
  <c r="W91" i="14"/>
  <c r="U91" i="14"/>
  <c r="T91" i="14"/>
  <c r="V91" i="14" s="1"/>
  <c r="Q91" i="14"/>
  <c r="P91" i="14"/>
  <c r="N91" i="14"/>
  <c r="M91" i="14"/>
  <c r="O91" i="14" s="1"/>
  <c r="J91" i="14"/>
  <c r="I91" i="14"/>
  <c r="G91" i="14"/>
  <c r="F91" i="14"/>
  <c r="H91" i="14" s="1"/>
  <c r="X90" i="14"/>
  <c r="W90" i="14"/>
  <c r="U90" i="14"/>
  <c r="T90" i="14"/>
  <c r="V90" i="14" s="1"/>
  <c r="Q90" i="14"/>
  <c r="P90" i="14"/>
  <c r="N90" i="14"/>
  <c r="M90" i="14"/>
  <c r="O90" i="14" s="1"/>
  <c r="J90" i="14"/>
  <c r="I90" i="14"/>
  <c r="G90" i="14"/>
  <c r="F90" i="14"/>
  <c r="H90" i="14" s="1"/>
  <c r="X89" i="14"/>
  <c r="W89" i="14"/>
  <c r="U89" i="14"/>
  <c r="T89" i="14"/>
  <c r="V89" i="14" s="1"/>
  <c r="Q89" i="14"/>
  <c r="P89" i="14"/>
  <c r="N89" i="14"/>
  <c r="M89" i="14"/>
  <c r="O89" i="14" s="1"/>
  <c r="J89" i="14"/>
  <c r="I89" i="14"/>
  <c r="G89" i="14"/>
  <c r="F89" i="14"/>
  <c r="H89" i="14" s="1"/>
  <c r="X88" i="14"/>
  <c r="W88" i="14"/>
  <c r="U88" i="14"/>
  <c r="T88" i="14"/>
  <c r="V88" i="14" s="1"/>
  <c r="Q88" i="14"/>
  <c r="P88" i="14"/>
  <c r="N88" i="14"/>
  <c r="M88" i="14"/>
  <c r="O88" i="14" s="1"/>
  <c r="J88" i="14"/>
  <c r="I88" i="14"/>
  <c r="G88" i="14"/>
  <c r="F88" i="14"/>
  <c r="H88" i="14" s="1"/>
  <c r="X87" i="14"/>
  <c r="W87" i="14"/>
  <c r="U87" i="14"/>
  <c r="T87" i="14"/>
  <c r="V87" i="14" s="1"/>
  <c r="Q87" i="14"/>
  <c r="P87" i="14"/>
  <c r="N87" i="14"/>
  <c r="M87" i="14"/>
  <c r="O87" i="14" s="1"/>
  <c r="J87" i="14"/>
  <c r="I87" i="14"/>
  <c r="G87" i="14"/>
  <c r="F87" i="14"/>
  <c r="H87" i="14" s="1"/>
  <c r="X86" i="14"/>
  <c r="W86" i="14"/>
  <c r="U86" i="14"/>
  <c r="T86" i="14"/>
  <c r="V86" i="14" s="1"/>
  <c r="Q86" i="14"/>
  <c r="P86" i="14"/>
  <c r="N86" i="14"/>
  <c r="M86" i="14"/>
  <c r="O86" i="14" s="1"/>
  <c r="J86" i="14"/>
  <c r="I86" i="14"/>
  <c r="G86" i="14"/>
  <c r="F86" i="14"/>
  <c r="H86" i="14" s="1"/>
  <c r="X85" i="14"/>
  <c r="W85" i="14"/>
  <c r="U85" i="14"/>
  <c r="T85" i="14"/>
  <c r="V85" i="14" s="1"/>
  <c r="Q85" i="14"/>
  <c r="P85" i="14"/>
  <c r="N85" i="14"/>
  <c r="M85" i="14"/>
  <c r="O85" i="14" s="1"/>
  <c r="J85" i="14"/>
  <c r="I85" i="14"/>
  <c r="G85" i="14"/>
  <c r="F85" i="14"/>
  <c r="H85" i="14" s="1"/>
  <c r="X84" i="14"/>
  <c r="W84" i="14"/>
  <c r="U84" i="14"/>
  <c r="T84" i="14"/>
  <c r="V84" i="14" s="1"/>
  <c r="Q84" i="14"/>
  <c r="P84" i="14"/>
  <c r="N84" i="14"/>
  <c r="M84" i="14"/>
  <c r="O84" i="14" s="1"/>
  <c r="J84" i="14"/>
  <c r="I84" i="14"/>
  <c r="G84" i="14"/>
  <c r="F84" i="14"/>
  <c r="H84" i="14" s="1"/>
  <c r="X83" i="14"/>
  <c r="W83" i="14"/>
  <c r="U83" i="14"/>
  <c r="T83" i="14"/>
  <c r="V83" i="14" s="1"/>
  <c r="Q83" i="14"/>
  <c r="P83" i="14"/>
  <c r="N83" i="14"/>
  <c r="M83" i="14"/>
  <c r="O83" i="14" s="1"/>
  <c r="J83" i="14"/>
  <c r="I83" i="14"/>
  <c r="G83" i="14"/>
  <c r="F83" i="14"/>
  <c r="H83" i="14" s="1"/>
  <c r="X82" i="14"/>
  <c r="W82" i="14"/>
  <c r="U82" i="14"/>
  <c r="T82" i="14"/>
  <c r="V82" i="14" s="1"/>
  <c r="Q82" i="14"/>
  <c r="P82" i="14"/>
  <c r="N82" i="14"/>
  <c r="M82" i="14"/>
  <c r="O82" i="14" s="1"/>
  <c r="J82" i="14"/>
  <c r="I82" i="14"/>
  <c r="G82" i="14"/>
  <c r="F82" i="14"/>
  <c r="H82" i="14" s="1"/>
  <c r="X81" i="14"/>
  <c r="W81" i="14"/>
  <c r="U81" i="14"/>
  <c r="T81" i="14"/>
  <c r="V81" i="14" s="1"/>
  <c r="Q81" i="14"/>
  <c r="P81" i="14"/>
  <c r="N81" i="14"/>
  <c r="M81" i="14"/>
  <c r="O81" i="14" s="1"/>
  <c r="J81" i="14"/>
  <c r="I81" i="14"/>
  <c r="G81" i="14"/>
  <c r="F81" i="14"/>
  <c r="H81" i="14" s="1"/>
  <c r="X80" i="14"/>
  <c r="W80" i="14"/>
  <c r="U80" i="14"/>
  <c r="T80" i="14"/>
  <c r="V80" i="14" s="1"/>
  <c r="Q80" i="14"/>
  <c r="P80" i="14"/>
  <c r="N80" i="14"/>
  <c r="M80" i="14"/>
  <c r="O80" i="14" s="1"/>
  <c r="J80" i="14"/>
  <c r="I80" i="14"/>
  <c r="G80" i="14"/>
  <c r="F80" i="14"/>
  <c r="H80" i="14" s="1"/>
  <c r="X79" i="14"/>
  <c r="W79" i="14"/>
  <c r="U79" i="14"/>
  <c r="T79" i="14"/>
  <c r="V79" i="14" s="1"/>
  <c r="Q79" i="14"/>
  <c r="P79" i="14"/>
  <c r="N79" i="14"/>
  <c r="M79" i="14"/>
  <c r="O79" i="14" s="1"/>
  <c r="J79" i="14"/>
  <c r="I79" i="14"/>
  <c r="G79" i="14"/>
  <c r="F79" i="14"/>
  <c r="H79" i="14" s="1"/>
  <c r="X78" i="14"/>
  <c r="W78" i="14"/>
  <c r="U78" i="14"/>
  <c r="T78" i="14"/>
  <c r="V78" i="14" s="1"/>
  <c r="Q78" i="14"/>
  <c r="P78" i="14"/>
  <c r="N78" i="14"/>
  <c r="M78" i="14"/>
  <c r="O78" i="14" s="1"/>
  <c r="J78" i="14"/>
  <c r="I78" i="14"/>
  <c r="G78" i="14"/>
  <c r="F78" i="14"/>
  <c r="H78" i="14" s="1"/>
  <c r="X77" i="14"/>
  <c r="W77" i="14"/>
  <c r="U77" i="14"/>
  <c r="T77" i="14"/>
  <c r="V77" i="14" s="1"/>
  <c r="Q77" i="14"/>
  <c r="P77" i="14"/>
  <c r="N77" i="14"/>
  <c r="M77" i="14"/>
  <c r="O77" i="14" s="1"/>
  <c r="J77" i="14"/>
  <c r="I77" i="14"/>
  <c r="G77" i="14"/>
  <c r="F77" i="14"/>
  <c r="H77" i="14" s="1"/>
  <c r="X76" i="14"/>
  <c r="W76" i="14"/>
  <c r="U76" i="14"/>
  <c r="T76" i="14"/>
  <c r="V76" i="14" s="1"/>
  <c r="Q76" i="14"/>
  <c r="P76" i="14"/>
  <c r="N76" i="14"/>
  <c r="M76" i="14"/>
  <c r="O76" i="14" s="1"/>
  <c r="J76" i="14"/>
  <c r="I76" i="14"/>
  <c r="G76" i="14"/>
  <c r="F76" i="14"/>
  <c r="H76" i="14" s="1"/>
  <c r="X75" i="14"/>
  <c r="W75" i="14"/>
  <c r="U75" i="14"/>
  <c r="T75" i="14"/>
  <c r="V75" i="14" s="1"/>
  <c r="Q75" i="14"/>
  <c r="P75" i="14"/>
  <c r="N75" i="14"/>
  <c r="M75" i="14"/>
  <c r="O75" i="14" s="1"/>
  <c r="J75" i="14"/>
  <c r="I75" i="14"/>
  <c r="G75" i="14"/>
  <c r="F75" i="14"/>
  <c r="H75" i="14" s="1"/>
  <c r="X74" i="14"/>
  <c r="W74" i="14"/>
  <c r="U74" i="14"/>
  <c r="T74" i="14"/>
  <c r="V74" i="14" s="1"/>
  <c r="Q74" i="14"/>
  <c r="P74" i="14"/>
  <c r="N74" i="14"/>
  <c r="M74" i="14"/>
  <c r="O74" i="14" s="1"/>
  <c r="J74" i="14"/>
  <c r="I74" i="14"/>
  <c r="G74" i="14"/>
  <c r="F74" i="14"/>
  <c r="H74" i="14" s="1"/>
  <c r="X73" i="14"/>
  <c r="W73" i="14"/>
  <c r="U73" i="14"/>
  <c r="T73" i="14"/>
  <c r="V73" i="14" s="1"/>
  <c r="Q73" i="14"/>
  <c r="P73" i="14"/>
  <c r="N73" i="14"/>
  <c r="M73" i="14"/>
  <c r="O73" i="14" s="1"/>
  <c r="J73" i="14"/>
  <c r="I73" i="14"/>
  <c r="G73" i="14"/>
  <c r="F73" i="14"/>
  <c r="H73" i="14" s="1"/>
  <c r="X72" i="14"/>
  <c r="W72" i="14"/>
  <c r="U72" i="14"/>
  <c r="T72" i="14"/>
  <c r="V72" i="14" s="1"/>
  <c r="Q72" i="14"/>
  <c r="P72" i="14"/>
  <c r="N72" i="14"/>
  <c r="M72" i="14"/>
  <c r="O72" i="14" s="1"/>
  <c r="J72" i="14"/>
  <c r="I72" i="14"/>
  <c r="G72" i="14"/>
  <c r="F72" i="14"/>
  <c r="H72" i="14" s="1"/>
  <c r="X71" i="14"/>
  <c r="W71" i="14"/>
  <c r="U71" i="14"/>
  <c r="T71" i="14"/>
  <c r="V71" i="14" s="1"/>
  <c r="Q71" i="14"/>
  <c r="P71" i="14"/>
  <c r="N71" i="14"/>
  <c r="M71" i="14"/>
  <c r="O71" i="14" s="1"/>
  <c r="J71" i="14"/>
  <c r="I71" i="14"/>
  <c r="G71" i="14"/>
  <c r="F71" i="14"/>
  <c r="H71" i="14" s="1"/>
  <c r="X70" i="14"/>
  <c r="W70" i="14"/>
  <c r="U70" i="14"/>
  <c r="T70" i="14"/>
  <c r="V70" i="14" s="1"/>
  <c r="Q70" i="14"/>
  <c r="P70" i="14"/>
  <c r="N70" i="14"/>
  <c r="M70" i="14"/>
  <c r="O70" i="14" s="1"/>
  <c r="J70" i="14"/>
  <c r="I70" i="14"/>
  <c r="G70" i="14"/>
  <c r="F70" i="14"/>
  <c r="H70" i="14" s="1"/>
  <c r="X69" i="14"/>
  <c r="W69" i="14"/>
  <c r="U69" i="14"/>
  <c r="T69" i="14"/>
  <c r="V69" i="14" s="1"/>
  <c r="Q69" i="14"/>
  <c r="P69" i="14"/>
  <c r="N69" i="14"/>
  <c r="M69" i="14"/>
  <c r="O69" i="14" s="1"/>
  <c r="J69" i="14"/>
  <c r="I69" i="14"/>
  <c r="G69" i="14"/>
  <c r="F69" i="14"/>
  <c r="H69" i="14" s="1"/>
  <c r="X68" i="14"/>
  <c r="W68" i="14"/>
  <c r="U68" i="14"/>
  <c r="T68" i="14"/>
  <c r="V68" i="14" s="1"/>
  <c r="Q68" i="14"/>
  <c r="P68" i="14"/>
  <c r="N68" i="14"/>
  <c r="M68" i="14"/>
  <c r="O68" i="14" s="1"/>
  <c r="J68" i="14"/>
  <c r="I68" i="14"/>
  <c r="G68" i="14"/>
  <c r="F68" i="14"/>
  <c r="H68" i="14" s="1"/>
  <c r="X67" i="14"/>
  <c r="W67" i="14"/>
  <c r="U67" i="14"/>
  <c r="T67" i="14"/>
  <c r="V67" i="14" s="1"/>
  <c r="Q67" i="14"/>
  <c r="P67" i="14"/>
  <c r="N67" i="14"/>
  <c r="M67" i="14"/>
  <c r="O67" i="14" s="1"/>
  <c r="J67" i="14"/>
  <c r="I67" i="14"/>
  <c r="G67" i="14"/>
  <c r="F67" i="14"/>
  <c r="H67" i="14" s="1"/>
  <c r="X66" i="14"/>
  <c r="W66" i="14"/>
  <c r="U66" i="14"/>
  <c r="T66" i="14"/>
  <c r="V66" i="14" s="1"/>
  <c r="Q66" i="14"/>
  <c r="P66" i="14"/>
  <c r="N66" i="14"/>
  <c r="M66" i="14"/>
  <c r="O66" i="14" s="1"/>
  <c r="J66" i="14"/>
  <c r="I66" i="14"/>
  <c r="G66" i="14"/>
  <c r="F66" i="14"/>
  <c r="H66" i="14" s="1"/>
  <c r="X65" i="14"/>
  <c r="W65" i="14"/>
  <c r="U65" i="14"/>
  <c r="T65" i="14"/>
  <c r="V65" i="14" s="1"/>
  <c r="Q65" i="14"/>
  <c r="P65" i="14"/>
  <c r="N65" i="14"/>
  <c r="M65" i="14"/>
  <c r="O65" i="14" s="1"/>
  <c r="J65" i="14"/>
  <c r="I65" i="14"/>
  <c r="G65" i="14"/>
  <c r="F65" i="14"/>
  <c r="H65" i="14" s="1"/>
  <c r="X64" i="14"/>
  <c r="W64" i="14"/>
  <c r="U64" i="14"/>
  <c r="T64" i="14"/>
  <c r="V64" i="14" s="1"/>
  <c r="Q64" i="14"/>
  <c r="P64" i="14"/>
  <c r="N64" i="14"/>
  <c r="M64" i="14"/>
  <c r="O64" i="14" s="1"/>
  <c r="J64" i="14"/>
  <c r="I64" i="14"/>
  <c r="G64" i="14"/>
  <c r="F64" i="14"/>
  <c r="H64" i="14" s="1"/>
  <c r="X63" i="14"/>
  <c r="W63" i="14"/>
  <c r="U63" i="14"/>
  <c r="T63" i="14"/>
  <c r="V63" i="14" s="1"/>
  <c r="Q63" i="14"/>
  <c r="P63" i="14"/>
  <c r="N63" i="14"/>
  <c r="M63" i="14"/>
  <c r="O63" i="14" s="1"/>
  <c r="J63" i="14"/>
  <c r="I63" i="14"/>
  <c r="G63" i="14"/>
  <c r="F63" i="14"/>
  <c r="H63" i="14" s="1"/>
  <c r="X62" i="14"/>
  <c r="W62" i="14"/>
  <c r="U62" i="14"/>
  <c r="T62" i="14"/>
  <c r="V62" i="14" s="1"/>
  <c r="Q62" i="14"/>
  <c r="P62" i="14"/>
  <c r="N62" i="14"/>
  <c r="M62" i="14"/>
  <c r="O62" i="14" s="1"/>
  <c r="J62" i="14"/>
  <c r="I62" i="14"/>
  <c r="G62" i="14"/>
  <c r="F62" i="14"/>
  <c r="H62" i="14" s="1"/>
  <c r="X61" i="14"/>
  <c r="W61" i="14"/>
  <c r="U61" i="14"/>
  <c r="T61" i="14"/>
  <c r="V61" i="14" s="1"/>
  <c r="Q61" i="14"/>
  <c r="P61" i="14"/>
  <c r="N61" i="14"/>
  <c r="M61" i="14"/>
  <c r="O61" i="14" s="1"/>
  <c r="J61" i="14"/>
  <c r="I61" i="14"/>
  <c r="G61" i="14"/>
  <c r="F61" i="14"/>
  <c r="H61" i="14" s="1"/>
  <c r="X60" i="14"/>
  <c r="W60" i="14"/>
  <c r="U60" i="14"/>
  <c r="T60" i="14"/>
  <c r="V60" i="14" s="1"/>
  <c r="Q60" i="14"/>
  <c r="P60" i="14"/>
  <c r="N60" i="14"/>
  <c r="M60" i="14"/>
  <c r="O60" i="14" s="1"/>
  <c r="J60" i="14"/>
  <c r="I60" i="14"/>
  <c r="G60" i="14"/>
  <c r="F60" i="14"/>
  <c r="H60" i="14" s="1"/>
  <c r="X59" i="14"/>
  <c r="W59" i="14"/>
  <c r="U59" i="14"/>
  <c r="T59" i="14"/>
  <c r="V59" i="14" s="1"/>
  <c r="Q59" i="14"/>
  <c r="P59" i="14"/>
  <c r="N59" i="14"/>
  <c r="M59" i="14"/>
  <c r="O59" i="14" s="1"/>
  <c r="J59" i="14"/>
  <c r="I59" i="14"/>
  <c r="G59" i="14"/>
  <c r="F59" i="14"/>
  <c r="H59" i="14" s="1"/>
  <c r="X58" i="14"/>
  <c r="W58" i="14"/>
  <c r="U58" i="14"/>
  <c r="T58" i="14"/>
  <c r="V58" i="14" s="1"/>
  <c r="Q58" i="14"/>
  <c r="P58" i="14"/>
  <c r="N58" i="14"/>
  <c r="M58" i="14"/>
  <c r="O58" i="14" s="1"/>
  <c r="J58" i="14"/>
  <c r="I58" i="14"/>
  <c r="G58" i="14"/>
  <c r="F58" i="14"/>
  <c r="H58" i="14" s="1"/>
  <c r="X57" i="14"/>
  <c r="W57" i="14"/>
  <c r="U57" i="14"/>
  <c r="T57" i="14"/>
  <c r="V57" i="14" s="1"/>
  <c r="Q57" i="14"/>
  <c r="P57" i="14"/>
  <c r="N57" i="14"/>
  <c r="M57" i="14"/>
  <c r="O57" i="14" s="1"/>
  <c r="J57" i="14"/>
  <c r="I57" i="14"/>
  <c r="G57" i="14"/>
  <c r="F57" i="14"/>
  <c r="H57" i="14" s="1"/>
  <c r="X56" i="14"/>
  <c r="W56" i="14"/>
  <c r="U56" i="14"/>
  <c r="T56" i="14"/>
  <c r="V56" i="14" s="1"/>
  <c r="Q56" i="14"/>
  <c r="P56" i="14"/>
  <c r="N56" i="14"/>
  <c r="M56" i="14"/>
  <c r="O56" i="14" s="1"/>
  <c r="J56" i="14"/>
  <c r="I56" i="14"/>
  <c r="G56" i="14"/>
  <c r="F56" i="14"/>
  <c r="H56" i="14" s="1"/>
  <c r="X55" i="14"/>
  <c r="W55" i="14"/>
  <c r="U55" i="14"/>
  <c r="T55" i="14"/>
  <c r="V55" i="14" s="1"/>
  <c r="Q55" i="14"/>
  <c r="P55" i="14"/>
  <c r="N55" i="14"/>
  <c r="M55" i="14"/>
  <c r="O55" i="14" s="1"/>
  <c r="J55" i="14"/>
  <c r="I55" i="14"/>
  <c r="G55" i="14"/>
  <c r="F55" i="14"/>
  <c r="H55" i="14" s="1"/>
  <c r="X54" i="14"/>
  <c r="W54" i="14"/>
  <c r="U54" i="14"/>
  <c r="T54" i="14"/>
  <c r="V54" i="14" s="1"/>
  <c r="Q54" i="14"/>
  <c r="P54" i="14"/>
  <c r="N54" i="14"/>
  <c r="M54" i="14"/>
  <c r="O54" i="14" s="1"/>
  <c r="J54" i="14"/>
  <c r="I54" i="14"/>
  <c r="G54" i="14"/>
  <c r="F54" i="14"/>
  <c r="H54" i="14" s="1"/>
  <c r="X53" i="14"/>
  <c r="W53" i="14"/>
  <c r="U53" i="14"/>
  <c r="T53" i="14"/>
  <c r="V53" i="14" s="1"/>
  <c r="Q53" i="14"/>
  <c r="P53" i="14"/>
  <c r="N53" i="14"/>
  <c r="M53" i="14"/>
  <c r="O53" i="14" s="1"/>
  <c r="J53" i="14"/>
  <c r="I53" i="14"/>
  <c r="G53" i="14"/>
  <c r="F53" i="14"/>
  <c r="H53" i="14" s="1"/>
  <c r="X52" i="14"/>
  <c r="W52" i="14"/>
  <c r="U52" i="14"/>
  <c r="T52" i="14"/>
  <c r="V52" i="14" s="1"/>
  <c r="Q52" i="14"/>
  <c r="P52" i="14"/>
  <c r="N52" i="14"/>
  <c r="M52" i="14"/>
  <c r="O52" i="14" s="1"/>
  <c r="J52" i="14"/>
  <c r="I52" i="14"/>
  <c r="G52" i="14"/>
  <c r="F52" i="14"/>
  <c r="H52" i="14" s="1"/>
  <c r="X51" i="14"/>
  <c r="W51" i="14"/>
  <c r="U51" i="14"/>
  <c r="T51" i="14"/>
  <c r="V51" i="14" s="1"/>
  <c r="Q51" i="14"/>
  <c r="P51" i="14"/>
  <c r="N51" i="14"/>
  <c r="M51" i="14"/>
  <c r="O51" i="14" s="1"/>
  <c r="J51" i="14"/>
  <c r="I51" i="14"/>
  <c r="G51" i="14"/>
  <c r="F51" i="14"/>
  <c r="H51" i="14" s="1"/>
  <c r="X50" i="14"/>
  <c r="W50" i="14"/>
  <c r="U50" i="14"/>
  <c r="T50" i="14"/>
  <c r="V50" i="14" s="1"/>
  <c r="Q50" i="14"/>
  <c r="P50" i="14"/>
  <c r="N50" i="14"/>
  <c r="M50" i="14"/>
  <c r="O50" i="14" s="1"/>
  <c r="J50" i="14"/>
  <c r="I50" i="14"/>
  <c r="G50" i="14"/>
  <c r="F50" i="14"/>
  <c r="H50" i="14" s="1"/>
  <c r="X49" i="14"/>
  <c r="W49" i="14"/>
  <c r="U49" i="14"/>
  <c r="T49" i="14"/>
  <c r="V49" i="14" s="1"/>
  <c r="Q49" i="14"/>
  <c r="P49" i="14"/>
  <c r="N49" i="14"/>
  <c r="M49" i="14"/>
  <c r="O49" i="14" s="1"/>
  <c r="J49" i="14"/>
  <c r="I49" i="14"/>
  <c r="G49" i="14"/>
  <c r="F49" i="14"/>
  <c r="H49" i="14" s="1"/>
  <c r="X48" i="14"/>
  <c r="W48" i="14"/>
  <c r="U48" i="14"/>
  <c r="T48" i="14"/>
  <c r="V48" i="14" s="1"/>
  <c r="Q48" i="14"/>
  <c r="P48" i="14"/>
  <c r="N48" i="14"/>
  <c r="M48" i="14"/>
  <c r="O48" i="14" s="1"/>
  <c r="J48" i="14"/>
  <c r="I48" i="14"/>
  <c r="G48" i="14"/>
  <c r="F48" i="14"/>
  <c r="H48" i="14" s="1"/>
  <c r="X47" i="14"/>
  <c r="W47" i="14"/>
  <c r="U47" i="14"/>
  <c r="T47" i="14"/>
  <c r="V47" i="14" s="1"/>
  <c r="Q47" i="14"/>
  <c r="P47" i="14"/>
  <c r="N47" i="14"/>
  <c r="M47" i="14"/>
  <c r="O47" i="14" s="1"/>
  <c r="J47" i="14"/>
  <c r="I47" i="14"/>
  <c r="G47" i="14"/>
  <c r="F47" i="14"/>
  <c r="H47" i="14" s="1"/>
  <c r="X46" i="14"/>
  <c r="W46" i="14"/>
  <c r="U46" i="14"/>
  <c r="T46" i="14"/>
  <c r="V46" i="14" s="1"/>
  <c r="Q46" i="14"/>
  <c r="P46" i="14"/>
  <c r="N46" i="14"/>
  <c r="M46" i="14"/>
  <c r="O46" i="14" s="1"/>
  <c r="J46" i="14"/>
  <c r="I46" i="14"/>
  <c r="G46" i="14"/>
  <c r="F46" i="14"/>
  <c r="H46" i="14" s="1"/>
  <c r="X45" i="14"/>
  <c r="W45" i="14"/>
  <c r="U45" i="14"/>
  <c r="T45" i="14"/>
  <c r="V45" i="14" s="1"/>
  <c r="Q45" i="14"/>
  <c r="P45" i="14"/>
  <c r="N45" i="14"/>
  <c r="M45" i="14"/>
  <c r="O45" i="14" s="1"/>
  <c r="J45" i="14"/>
  <c r="I45" i="14"/>
  <c r="G45" i="14"/>
  <c r="F45" i="14"/>
  <c r="H45" i="14" s="1"/>
  <c r="X44" i="14"/>
  <c r="W44" i="14"/>
  <c r="U44" i="14"/>
  <c r="T44" i="14"/>
  <c r="V44" i="14" s="1"/>
  <c r="Q44" i="14"/>
  <c r="P44" i="14"/>
  <c r="N44" i="14"/>
  <c r="M44" i="14"/>
  <c r="O44" i="14" s="1"/>
  <c r="J44" i="14"/>
  <c r="I44" i="14"/>
  <c r="G44" i="14"/>
  <c r="F44" i="14"/>
  <c r="H44" i="14" s="1"/>
  <c r="X43" i="14"/>
  <c r="W43" i="14"/>
  <c r="U43" i="14"/>
  <c r="T43" i="14"/>
  <c r="V43" i="14" s="1"/>
  <c r="Q43" i="14"/>
  <c r="P43" i="14"/>
  <c r="N43" i="14"/>
  <c r="M43" i="14"/>
  <c r="O43" i="14" s="1"/>
  <c r="J43" i="14"/>
  <c r="I43" i="14"/>
  <c r="G43" i="14"/>
  <c r="F43" i="14"/>
  <c r="H43" i="14" s="1"/>
  <c r="X42" i="14"/>
  <c r="W42" i="14"/>
  <c r="U42" i="14"/>
  <c r="T42" i="14"/>
  <c r="V42" i="14" s="1"/>
  <c r="Q42" i="14"/>
  <c r="P42" i="14"/>
  <c r="N42" i="14"/>
  <c r="M42" i="14"/>
  <c r="O42" i="14" s="1"/>
  <c r="J42" i="14"/>
  <c r="I42" i="14"/>
  <c r="G42" i="14"/>
  <c r="F42" i="14"/>
  <c r="H42" i="14" s="1"/>
  <c r="X41" i="14"/>
  <c r="W41" i="14"/>
  <c r="U41" i="14"/>
  <c r="T41" i="14"/>
  <c r="V41" i="14" s="1"/>
  <c r="Q41" i="14"/>
  <c r="P41" i="14"/>
  <c r="N41" i="14"/>
  <c r="M41" i="14"/>
  <c r="O41" i="14" s="1"/>
  <c r="J41" i="14"/>
  <c r="I41" i="14"/>
  <c r="G41" i="14"/>
  <c r="F41" i="14"/>
  <c r="H41" i="14" s="1"/>
  <c r="X40" i="14"/>
  <c r="W40" i="14"/>
  <c r="U40" i="14"/>
  <c r="T40" i="14"/>
  <c r="V40" i="14" s="1"/>
  <c r="Q40" i="14"/>
  <c r="P40" i="14"/>
  <c r="N40" i="14"/>
  <c r="M40" i="14"/>
  <c r="O40" i="14" s="1"/>
  <c r="J40" i="14"/>
  <c r="I40" i="14"/>
  <c r="G40" i="14"/>
  <c r="F40" i="14"/>
  <c r="H40" i="14" s="1"/>
  <c r="X39" i="14"/>
  <c r="W39" i="14"/>
  <c r="U39" i="14"/>
  <c r="T39" i="14"/>
  <c r="V39" i="14" s="1"/>
  <c r="Q39" i="14"/>
  <c r="P39" i="14"/>
  <c r="N39" i="14"/>
  <c r="M39" i="14"/>
  <c r="O39" i="14" s="1"/>
  <c r="J39" i="14"/>
  <c r="I39" i="14"/>
  <c r="G39" i="14"/>
  <c r="F39" i="14"/>
  <c r="H39" i="14" s="1"/>
  <c r="X38" i="14"/>
  <c r="W38" i="14"/>
  <c r="U38" i="14"/>
  <c r="T38" i="14"/>
  <c r="V38" i="14" s="1"/>
  <c r="Q38" i="14"/>
  <c r="P38" i="14"/>
  <c r="N38" i="14"/>
  <c r="M38" i="14"/>
  <c r="O38" i="14" s="1"/>
  <c r="J38" i="14"/>
  <c r="I38" i="14"/>
  <c r="G38" i="14"/>
  <c r="F38" i="14"/>
  <c r="H38" i="14" s="1"/>
  <c r="X37" i="14"/>
  <c r="W37" i="14"/>
  <c r="U37" i="14"/>
  <c r="T37" i="14"/>
  <c r="V37" i="14" s="1"/>
  <c r="Q37" i="14"/>
  <c r="P37" i="14"/>
  <c r="N37" i="14"/>
  <c r="M37" i="14"/>
  <c r="O37" i="14" s="1"/>
  <c r="J37" i="14"/>
  <c r="I37" i="14"/>
  <c r="G37" i="14"/>
  <c r="F37" i="14"/>
  <c r="H37" i="14" s="1"/>
  <c r="X36" i="14"/>
  <c r="W36" i="14"/>
  <c r="U36" i="14"/>
  <c r="T36" i="14"/>
  <c r="V36" i="14" s="1"/>
  <c r="Q36" i="14"/>
  <c r="P36" i="14"/>
  <c r="N36" i="14"/>
  <c r="M36" i="14"/>
  <c r="O36" i="14" s="1"/>
  <c r="J36" i="14"/>
  <c r="I36" i="14"/>
  <c r="G36" i="14"/>
  <c r="F36" i="14"/>
  <c r="H36" i="14" s="1"/>
  <c r="X35" i="14"/>
  <c r="W35" i="14"/>
  <c r="U35" i="14"/>
  <c r="T35" i="14"/>
  <c r="V35" i="14" s="1"/>
  <c r="Q35" i="14"/>
  <c r="P35" i="14"/>
  <c r="N35" i="14"/>
  <c r="M35" i="14"/>
  <c r="O35" i="14" s="1"/>
  <c r="J35" i="14"/>
  <c r="I35" i="14"/>
  <c r="G35" i="14"/>
  <c r="F35" i="14"/>
  <c r="H35" i="14" s="1"/>
  <c r="X34" i="14"/>
  <c r="W34" i="14"/>
  <c r="U34" i="14"/>
  <c r="T34" i="14"/>
  <c r="V34" i="14" s="1"/>
  <c r="Q34" i="14"/>
  <c r="P34" i="14"/>
  <c r="N34" i="14"/>
  <c r="M34" i="14"/>
  <c r="O34" i="14" s="1"/>
  <c r="J34" i="14"/>
  <c r="I34" i="14"/>
  <c r="G34" i="14"/>
  <c r="F34" i="14"/>
  <c r="H34" i="14" s="1"/>
  <c r="X33" i="14"/>
  <c r="W33" i="14"/>
  <c r="U33" i="14"/>
  <c r="T33" i="14"/>
  <c r="V33" i="14" s="1"/>
  <c r="Q33" i="14"/>
  <c r="P33" i="14"/>
  <c r="N33" i="14"/>
  <c r="M33" i="14"/>
  <c r="O33" i="14" s="1"/>
  <c r="J33" i="14"/>
  <c r="I33" i="14"/>
  <c r="G33" i="14"/>
  <c r="F33" i="14"/>
  <c r="H33" i="14" s="1"/>
  <c r="X32" i="14"/>
  <c r="W32" i="14"/>
  <c r="U32" i="14"/>
  <c r="T32" i="14"/>
  <c r="V32" i="14" s="1"/>
  <c r="Q32" i="14"/>
  <c r="P32" i="14"/>
  <c r="N32" i="14"/>
  <c r="M32" i="14"/>
  <c r="O32" i="14" s="1"/>
  <c r="J32" i="14"/>
  <c r="I32" i="14"/>
  <c r="G32" i="14"/>
  <c r="F32" i="14"/>
  <c r="H32" i="14" s="1"/>
  <c r="X31" i="14"/>
  <c r="W31" i="14"/>
  <c r="U31" i="14"/>
  <c r="T31" i="14"/>
  <c r="V31" i="14" s="1"/>
  <c r="Q31" i="14"/>
  <c r="P31" i="14"/>
  <c r="N31" i="14"/>
  <c r="M31" i="14"/>
  <c r="O31" i="14" s="1"/>
  <c r="J31" i="14"/>
  <c r="I31" i="14"/>
  <c r="G31" i="14"/>
  <c r="F31" i="14"/>
  <c r="H31" i="14" s="1"/>
  <c r="X30" i="14"/>
  <c r="W30" i="14"/>
  <c r="U30" i="14"/>
  <c r="T30" i="14"/>
  <c r="V30" i="14" s="1"/>
  <c r="Q30" i="14"/>
  <c r="P30" i="14"/>
  <c r="N30" i="14"/>
  <c r="M30" i="14"/>
  <c r="O30" i="14" s="1"/>
  <c r="J30" i="14"/>
  <c r="I30" i="14"/>
  <c r="G30" i="14"/>
  <c r="F30" i="14"/>
  <c r="H30" i="14" s="1"/>
  <c r="X29" i="14"/>
  <c r="W29" i="14"/>
  <c r="U29" i="14"/>
  <c r="T29" i="14"/>
  <c r="V29" i="14" s="1"/>
  <c r="Q29" i="14"/>
  <c r="P29" i="14"/>
  <c r="N29" i="14"/>
  <c r="M29" i="14"/>
  <c r="O29" i="14" s="1"/>
  <c r="J29" i="14"/>
  <c r="I29" i="14"/>
  <c r="G29" i="14"/>
  <c r="F29" i="14"/>
  <c r="H29" i="14" s="1"/>
  <c r="X28" i="14"/>
  <c r="W28" i="14"/>
  <c r="U28" i="14"/>
  <c r="T28" i="14"/>
  <c r="V28" i="14" s="1"/>
  <c r="Q28" i="14"/>
  <c r="P28" i="14"/>
  <c r="N28" i="14"/>
  <c r="M28" i="14"/>
  <c r="O28" i="14" s="1"/>
  <c r="J28" i="14"/>
  <c r="I28" i="14"/>
  <c r="G28" i="14"/>
  <c r="F28" i="14"/>
  <c r="H28" i="14" s="1"/>
  <c r="X27" i="14"/>
  <c r="W27" i="14"/>
  <c r="U27" i="14"/>
  <c r="T27" i="14"/>
  <c r="V27" i="14" s="1"/>
  <c r="Q27" i="14"/>
  <c r="P27" i="14"/>
  <c r="N27" i="14"/>
  <c r="M27" i="14"/>
  <c r="O27" i="14" s="1"/>
  <c r="J27" i="14"/>
  <c r="I27" i="14"/>
  <c r="G27" i="14"/>
  <c r="F27" i="14"/>
  <c r="H27" i="14" s="1"/>
  <c r="X26" i="14"/>
  <c r="W26" i="14"/>
  <c r="U26" i="14"/>
  <c r="T26" i="14"/>
  <c r="V26" i="14" s="1"/>
  <c r="Q26" i="14"/>
  <c r="P26" i="14"/>
  <c r="N26" i="14"/>
  <c r="M26" i="14"/>
  <c r="O26" i="14" s="1"/>
  <c r="J26" i="14"/>
  <c r="I26" i="14"/>
  <c r="G26" i="14"/>
  <c r="F26" i="14"/>
  <c r="H26" i="14" s="1"/>
  <c r="X25" i="14"/>
  <c r="W25" i="14"/>
  <c r="U25" i="14"/>
  <c r="T25" i="14"/>
  <c r="V25" i="14" s="1"/>
  <c r="Q25" i="14"/>
  <c r="P25" i="14"/>
  <c r="N25" i="14"/>
  <c r="M25" i="14"/>
  <c r="O25" i="14" s="1"/>
  <c r="J25" i="14"/>
  <c r="I25" i="14"/>
  <c r="G25" i="14"/>
  <c r="F25" i="14"/>
  <c r="H25" i="14" s="1"/>
  <c r="X24" i="14"/>
  <c r="W24" i="14"/>
  <c r="U24" i="14"/>
  <c r="T24" i="14"/>
  <c r="V24" i="14" s="1"/>
  <c r="Q24" i="14"/>
  <c r="P24" i="14"/>
  <c r="N24" i="14"/>
  <c r="M24" i="14"/>
  <c r="O24" i="14" s="1"/>
  <c r="J24" i="14"/>
  <c r="I24" i="14"/>
  <c r="G24" i="14"/>
  <c r="F24" i="14"/>
  <c r="H24" i="14" s="1"/>
  <c r="X23" i="14"/>
  <c r="W23" i="14"/>
  <c r="U23" i="14"/>
  <c r="T23" i="14"/>
  <c r="V23" i="14" s="1"/>
  <c r="Q23" i="14"/>
  <c r="P23" i="14"/>
  <c r="N23" i="14"/>
  <c r="M23" i="14"/>
  <c r="O23" i="14" s="1"/>
  <c r="J23" i="14"/>
  <c r="I23" i="14"/>
  <c r="G23" i="14"/>
  <c r="F23" i="14"/>
  <c r="H23" i="14" s="1"/>
  <c r="X22" i="14"/>
  <c r="W22" i="14"/>
  <c r="U22" i="14"/>
  <c r="T22" i="14"/>
  <c r="V22" i="14" s="1"/>
  <c r="Q22" i="14"/>
  <c r="P22" i="14"/>
  <c r="N22" i="14"/>
  <c r="M22" i="14"/>
  <c r="O22" i="14" s="1"/>
  <c r="J22" i="14"/>
  <c r="I22" i="14"/>
  <c r="G22" i="14"/>
  <c r="F22" i="14"/>
  <c r="H22" i="14" s="1"/>
  <c r="X21" i="14"/>
  <c r="W21" i="14"/>
  <c r="U21" i="14"/>
  <c r="T21" i="14"/>
  <c r="V21" i="14" s="1"/>
  <c r="Q21" i="14"/>
  <c r="P21" i="14"/>
  <c r="N21" i="14"/>
  <c r="M21" i="14"/>
  <c r="O21" i="14" s="1"/>
  <c r="J21" i="14"/>
  <c r="I21" i="14"/>
  <c r="G21" i="14"/>
  <c r="F21" i="14"/>
  <c r="H21" i="14" s="1"/>
  <c r="X20" i="14"/>
  <c r="W20" i="14"/>
  <c r="U20" i="14"/>
  <c r="T20" i="14"/>
  <c r="V20" i="14" s="1"/>
  <c r="Q20" i="14"/>
  <c r="P20" i="14"/>
  <c r="N20" i="14"/>
  <c r="M20" i="14"/>
  <c r="O20" i="14" s="1"/>
  <c r="J20" i="14"/>
  <c r="I20" i="14"/>
  <c r="G20" i="14"/>
  <c r="F20" i="14"/>
  <c r="H20" i="14" s="1"/>
  <c r="X19" i="14"/>
  <c r="W19" i="14"/>
  <c r="U19" i="14"/>
  <c r="T19" i="14"/>
  <c r="V19" i="14" s="1"/>
  <c r="Q19" i="14"/>
  <c r="P19" i="14"/>
  <c r="N19" i="14"/>
  <c r="M19" i="14"/>
  <c r="O19" i="14" s="1"/>
  <c r="J19" i="14"/>
  <c r="I19" i="14"/>
  <c r="G19" i="14"/>
  <c r="F19" i="14"/>
  <c r="H19" i="14" s="1"/>
  <c r="X18" i="14"/>
  <c r="W18" i="14"/>
  <c r="U18" i="14"/>
  <c r="T18" i="14"/>
  <c r="V18" i="14" s="1"/>
  <c r="Q18" i="14"/>
  <c r="P18" i="14"/>
  <c r="N18" i="14"/>
  <c r="M18" i="14"/>
  <c r="O18" i="14" s="1"/>
  <c r="J18" i="14"/>
  <c r="I18" i="14"/>
  <c r="G18" i="14"/>
  <c r="F18" i="14"/>
  <c r="H18" i="14" s="1"/>
  <c r="X17" i="14"/>
  <c r="W17" i="14"/>
  <c r="U17" i="14"/>
  <c r="T17" i="14"/>
  <c r="V17" i="14" s="1"/>
  <c r="Q17" i="14"/>
  <c r="P17" i="14"/>
  <c r="N17" i="14"/>
  <c r="M17" i="14"/>
  <c r="O17" i="14" s="1"/>
  <c r="J17" i="14"/>
  <c r="I17" i="14"/>
  <c r="G17" i="14"/>
  <c r="F17" i="14"/>
  <c r="H17" i="14" s="1"/>
  <c r="X16" i="14"/>
  <c r="W16" i="14"/>
  <c r="U16" i="14"/>
  <c r="T16" i="14"/>
  <c r="V16" i="14" s="1"/>
  <c r="Q16" i="14"/>
  <c r="P16" i="14"/>
  <c r="N16" i="14"/>
  <c r="M16" i="14"/>
  <c r="O16" i="14" s="1"/>
  <c r="J16" i="14"/>
  <c r="I16" i="14"/>
  <c r="G16" i="14"/>
  <c r="F16" i="14"/>
  <c r="H16" i="14" s="1"/>
  <c r="X15" i="14"/>
  <c r="W15" i="14"/>
  <c r="U15" i="14"/>
  <c r="T15" i="14"/>
  <c r="V15" i="14" s="1"/>
  <c r="Q15" i="14"/>
  <c r="P15" i="14"/>
  <c r="N15" i="14"/>
  <c r="M15" i="14"/>
  <c r="O15" i="14" s="1"/>
  <c r="J15" i="14"/>
  <c r="I15" i="14"/>
  <c r="G15" i="14"/>
  <c r="F15" i="14"/>
  <c r="H15" i="14" s="1"/>
  <c r="X14" i="14"/>
  <c r="W14" i="14"/>
  <c r="R10" i="14" s="1"/>
  <c r="U14" i="14"/>
  <c r="T14" i="14"/>
  <c r="V14" i="14" s="1"/>
  <c r="Q14" i="14"/>
  <c r="P14" i="14"/>
  <c r="K11" i="14" s="1"/>
  <c r="N14" i="14"/>
  <c r="M14" i="14"/>
  <c r="O14" i="14" s="1"/>
  <c r="J14" i="14"/>
  <c r="I14" i="14"/>
  <c r="D10" i="14" s="1"/>
  <c r="G14" i="14"/>
  <c r="F14" i="14"/>
  <c r="H14" i="14" s="1"/>
  <c r="C13" i="14"/>
  <c r="R11" i="14"/>
  <c r="A7" i="14"/>
  <c r="B6" i="14"/>
  <c r="A7" i="2"/>
  <c r="E502" i="12"/>
  <c r="E501" i="12"/>
  <c r="E500" i="12"/>
  <c r="E499" i="12"/>
  <c r="E498" i="12"/>
  <c r="E497" i="12"/>
  <c r="E496" i="12"/>
  <c r="E495" i="12"/>
  <c r="E494" i="12"/>
  <c r="E493" i="12"/>
  <c r="E492" i="12"/>
  <c r="E491" i="12"/>
  <c r="E490" i="12"/>
  <c r="E489" i="12"/>
  <c r="E488" i="12"/>
  <c r="E487" i="12"/>
  <c r="E486" i="12"/>
  <c r="E485" i="12"/>
  <c r="E484" i="12"/>
  <c r="E483" i="12"/>
  <c r="E482" i="12"/>
  <c r="E481" i="12"/>
  <c r="E480" i="12"/>
  <c r="E479" i="12"/>
  <c r="E478" i="12"/>
  <c r="E477" i="12"/>
  <c r="E476" i="12"/>
  <c r="E475" i="12"/>
  <c r="E474" i="12"/>
  <c r="E473" i="12"/>
  <c r="E472" i="12"/>
  <c r="E471" i="12"/>
  <c r="E470" i="12"/>
  <c r="E469" i="12"/>
  <c r="E468" i="12"/>
  <c r="E467" i="12"/>
  <c r="E466" i="12"/>
  <c r="E465" i="12"/>
  <c r="E464" i="12"/>
  <c r="E463" i="12"/>
  <c r="E462" i="12"/>
  <c r="E461" i="12"/>
  <c r="E460" i="12"/>
  <c r="E459" i="12"/>
  <c r="E458" i="12"/>
  <c r="E457" i="12"/>
  <c r="E456" i="12"/>
  <c r="E455" i="12"/>
  <c r="E454" i="12"/>
  <c r="E453" i="12"/>
  <c r="E452" i="12"/>
  <c r="E451" i="12"/>
  <c r="E450" i="12"/>
  <c r="E449" i="12"/>
  <c r="E448" i="12"/>
  <c r="E447" i="12"/>
  <c r="E446" i="12"/>
  <c r="E445" i="12"/>
  <c r="E444" i="12"/>
  <c r="E443" i="12"/>
  <c r="E442" i="12"/>
  <c r="E441" i="12"/>
  <c r="E440" i="12"/>
  <c r="E439" i="12"/>
  <c r="E438" i="12"/>
  <c r="E437" i="12"/>
  <c r="E436" i="12"/>
  <c r="E435" i="12"/>
  <c r="E434" i="12"/>
  <c r="E433" i="12"/>
  <c r="E432" i="12"/>
  <c r="E431" i="12"/>
  <c r="E430" i="12"/>
  <c r="E429" i="12"/>
  <c r="E428" i="12"/>
  <c r="E427" i="12"/>
  <c r="E426" i="12"/>
  <c r="E425" i="12"/>
  <c r="E424" i="12"/>
  <c r="E423" i="12"/>
  <c r="E422" i="12"/>
  <c r="E421" i="12"/>
  <c r="E420" i="12"/>
  <c r="E419" i="12"/>
  <c r="E418" i="12"/>
  <c r="E417" i="12"/>
  <c r="E416" i="12"/>
  <c r="E415" i="12"/>
  <c r="E414" i="12"/>
  <c r="E413" i="12"/>
  <c r="E412" i="12"/>
  <c r="E411" i="12"/>
  <c r="E410" i="12"/>
  <c r="E409" i="12"/>
  <c r="E408" i="12"/>
  <c r="E407" i="12"/>
  <c r="E406" i="12"/>
  <c r="E405" i="12"/>
  <c r="E404" i="12"/>
  <c r="E403" i="12"/>
  <c r="E402" i="12"/>
  <c r="E401" i="12"/>
  <c r="E400" i="12"/>
  <c r="E399" i="12"/>
  <c r="E398" i="12"/>
  <c r="E397" i="12"/>
  <c r="E396" i="12"/>
  <c r="E395" i="12"/>
  <c r="E394" i="12"/>
  <c r="E393" i="12"/>
  <c r="E392" i="12"/>
  <c r="E391" i="12"/>
  <c r="E390" i="12"/>
  <c r="E389" i="12"/>
  <c r="E388" i="12"/>
  <c r="E387" i="12"/>
  <c r="E386" i="12"/>
  <c r="E385" i="12"/>
  <c r="E384" i="12"/>
  <c r="E383" i="12"/>
  <c r="E382" i="12"/>
  <c r="E381" i="12"/>
  <c r="E380" i="12"/>
  <c r="E379" i="12"/>
  <c r="E378" i="12"/>
  <c r="E377" i="12"/>
  <c r="E376" i="12"/>
  <c r="E375" i="12"/>
  <c r="E374" i="12"/>
  <c r="E373" i="12"/>
  <c r="E372" i="12"/>
  <c r="E371" i="12"/>
  <c r="E370" i="12"/>
  <c r="E369" i="12"/>
  <c r="E368" i="12"/>
  <c r="E367" i="12"/>
  <c r="E366" i="12"/>
  <c r="E365" i="12"/>
  <c r="E364" i="12"/>
  <c r="E363" i="12"/>
  <c r="E362" i="12"/>
  <c r="E361" i="12"/>
  <c r="E360" i="12"/>
  <c r="E359" i="12"/>
  <c r="E358" i="12"/>
  <c r="E357" i="12"/>
  <c r="E356" i="12"/>
  <c r="E355" i="12"/>
  <c r="E354" i="12"/>
  <c r="E353" i="12"/>
  <c r="E352" i="12"/>
  <c r="E351" i="12"/>
  <c r="E350" i="12"/>
  <c r="E349" i="12"/>
  <c r="E348" i="12"/>
  <c r="E347" i="12"/>
  <c r="E346" i="12"/>
  <c r="E345" i="12"/>
  <c r="E344" i="12"/>
  <c r="E343" i="12"/>
  <c r="E342" i="12"/>
  <c r="E341" i="12"/>
  <c r="E340" i="12"/>
  <c r="E339" i="12"/>
  <c r="E338" i="12"/>
  <c r="E337" i="12"/>
  <c r="E336" i="12"/>
  <c r="E335" i="12"/>
  <c r="E334" i="12"/>
  <c r="E333" i="12"/>
  <c r="E332" i="12"/>
  <c r="E331" i="12"/>
  <c r="E330" i="12"/>
  <c r="E329" i="12"/>
  <c r="E328" i="12"/>
  <c r="E327" i="12"/>
  <c r="E326" i="12"/>
  <c r="E325" i="12"/>
  <c r="E324" i="12"/>
  <c r="E323" i="12"/>
  <c r="E322" i="12"/>
  <c r="E321" i="12"/>
  <c r="E320" i="12"/>
  <c r="E319" i="12"/>
  <c r="E318" i="12"/>
  <c r="E317" i="12"/>
  <c r="E316" i="12"/>
  <c r="E315" i="12"/>
  <c r="E314" i="12"/>
  <c r="E313" i="12"/>
  <c r="E312" i="12"/>
  <c r="E311" i="12"/>
  <c r="E310" i="12"/>
  <c r="E309" i="12"/>
  <c r="E308" i="12"/>
  <c r="E307" i="12"/>
  <c r="E306" i="12"/>
  <c r="E305" i="12"/>
  <c r="E304" i="12"/>
  <c r="E303" i="12"/>
  <c r="E302" i="12"/>
  <c r="E301" i="12"/>
  <c r="E300" i="12"/>
  <c r="E299" i="12"/>
  <c r="E298" i="12"/>
  <c r="E297" i="12"/>
  <c r="E296" i="12"/>
  <c r="E295" i="12"/>
  <c r="E294" i="12"/>
  <c r="E293" i="12"/>
  <c r="E292" i="12"/>
  <c r="E291" i="12"/>
  <c r="E290" i="12"/>
  <c r="E289" i="12"/>
  <c r="E288" i="12"/>
  <c r="E287" i="12"/>
  <c r="E286" i="12"/>
  <c r="E285" i="12"/>
  <c r="E284" i="12"/>
  <c r="E283" i="12"/>
  <c r="E282" i="12"/>
  <c r="E281" i="12"/>
  <c r="E280" i="12"/>
  <c r="E279" i="12"/>
  <c r="E278" i="12"/>
  <c r="E277" i="12"/>
  <c r="E276" i="12"/>
  <c r="E275" i="12"/>
  <c r="E274" i="12"/>
  <c r="E273" i="12"/>
  <c r="E272" i="12"/>
  <c r="E271" i="12"/>
  <c r="E270" i="12"/>
  <c r="E269" i="12"/>
  <c r="E268" i="12"/>
  <c r="E267" i="12"/>
  <c r="E266" i="12"/>
  <c r="E265" i="12"/>
  <c r="E264" i="12"/>
  <c r="E263" i="12"/>
  <c r="E262" i="12"/>
  <c r="E261" i="12"/>
  <c r="E260" i="12"/>
  <c r="E259" i="12"/>
  <c r="E258" i="12"/>
  <c r="E257" i="12"/>
  <c r="E256" i="12"/>
  <c r="E255" i="12"/>
  <c r="E254" i="12"/>
  <c r="E253" i="12"/>
  <c r="E252" i="12"/>
  <c r="E251" i="12"/>
  <c r="E250" i="12"/>
  <c r="E249" i="12"/>
  <c r="E248" i="12"/>
  <c r="E247" i="12"/>
  <c r="E246" i="12"/>
  <c r="E245" i="12"/>
  <c r="E244" i="12"/>
  <c r="E243" i="12"/>
  <c r="E242" i="12"/>
  <c r="E241" i="12"/>
  <c r="E240" i="12"/>
  <c r="E239" i="12"/>
  <c r="E238" i="12"/>
  <c r="E237" i="12"/>
  <c r="E236" i="12"/>
  <c r="E235" i="12"/>
  <c r="E234" i="12"/>
  <c r="E233" i="12"/>
  <c r="E232" i="12"/>
  <c r="E231" i="12"/>
  <c r="E230" i="12"/>
  <c r="E229" i="12"/>
  <c r="E228" i="12"/>
  <c r="E227" i="12"/>
  <c r="E226" i="12"/>
  <c r="E225" i="12"/>
  <c r="E224" i="12"/>
  <c r="E223" i="12"/>
  <c r="E222" i="12"/>
  <c r="E221" i="12"/>
  <c r="E220" i="12"/>
  <c r="E219" i="12"/>
  <c r="E218" i="12"/>
  <c r="E217" i="12"/>
  <c r="E216" i="12"/>
  <c r="E215" i="12"/>
  <c r="E214" i="12"/>
  <c r="E213" i="12"/>
  <c r="E212" i="12"/>
  <c r="E211" i="12"/>
  <c r="E210" i="12"/>
  <c r="E209" i="12"/>
  <c r="E208" i="12"/>
  <c r="E207" i="12"/>
  <c r="E206" i="12"/>
  <c r="E205" i="12"/>
  <c r="E204" i="12"/>
  <c r="E203" i="12"/>
  <c r="E202" i="12"/>
  <c r="E201" i="12"/>
  <c r="E200" i="12"/>
  <c r="E199" i="12"/>
  <c r="E198" i="12"/>
  <c r="E197" i="12"/>
  <c r="E196" i="12"/>
  <c r="E195" i="12"/>
  <c r="E194" i="12"/>
  <c r="E193" i="12"/>
  <c r="E192" i="12"/>
  <c r="E191" i="12"/>
  <c r="E190" i="12"/>
  <c r="E189" i="12"/>
  <c r="E188" i="12"/>
  <c r="E187" i="12"/>
  <c r="E186" i="12"/>
  <c r="E185" i="12"/>
  <c r="E184" i="12"/>
  <c r="E183" i="12"/>
  <c r="E182" i="12"/>
  <c r="E181" i="12"/>
  <c r="E180" i="12"/>
  <c r="E179" i="12"/>
  <c r="E178" i="12"/>
  <c r="E177" i="12"/>
  <c r="E176" i="12"/>
  <c r="E175" i="12"/>
  <c r="E174" i="12"/>
  <c r="E173" i="12"/>
  <c r="E172" i="12"/>
  <c r="E171" i="12"/>
  <c r="E170" i="12"/>
  <c r="E169" i="12"/>
  <c r="E168" i="12"/>
  <c r="E167" i="12"/>
  <c r="E166" i="12"/>
  <c r="E165" i="12"/>
  <c r="E164" i="12"/>
  <c r="E163" i="12"/>
  <c r="E162" i="12"/>
  <c r="E161" i="12"/>
  <c r="E160" i="12"/>
  <c r="E159" i="12"/>
  <c r="E158" i="12"/>
  <c r="E157" i="12"/>
  <c r="E156" i="12"/>
  <c r="E155" i="12"/>
  <c r="E154" i="12"/>
  <c r="E153" i="12"/>
  <c r="E152" i="12"/>
  <c r="E151" i="12"/>
  <c r="E150" i="12"/>
  <c r="E149" i="12"/>
  <c r="E148" i="12"/>
  <c r="E147" i="12"/>
  <c r="E146" i="12"/>
  <c r="E145" i="12"/>
  <c r="E144" i="12"/>
  <c r="E143" i="12"/>
  <c r="E142" i="12"/>
  <c r="E141" i="12"/>
  <c r="E140" i="12"/>
  <c r="E139" i="12"/>
  <c r="E138" i="12"/>
  <c r="E137" i="12"/>
  <c r="E136" i="12"/>
  <c r="E135" i="12"/>
  <c r="E134" i="12"/>
  <c r="E133" i="12"/>
  <c r="E132" i="12"/>
  <c r="E131" i="12"/>
  <c r="E130" i="12"/>
  <c r="E129" i="12"/>
  <c r="E128" i="12"/>
  <c r="E127" i="12"/>
  <c r="E126" i="12"/>
  <c r="E125" i="12"/>
  <c r="E124" i="12"/>
  <c r="E123" i="12"/>
  <c r="E122" i="12"/>
  <c r="E121" i="12"/>
  <c r="E120" i="12"/>
  <c r="E119" i="12"/>
  <c r="E118" i="12"/>
  <c r="E117" i="12"/>
  <c r="E116" i="12"/>
  <c r="E115" i="12"/>
  <c r="E114" i="12"/>
  <c r="E113" i="12"/>
  <c r="E112" i="12"/>
  <c r="E111" i="12"/>
  <c r="E110" i="12"/>
  <c r="E109" i="12"/>
  <c r="E108" i="12"/>
  <c r="E107" i="12"/>
  <c r="E106" i="12"/>
  <c r="E105" i="12"/>
  <c r="E104" i="12"/>
  <c r="E103" i="12"/>
  <c r="E102" i="12"/>
  <c r="E101" i="12"/>
  <c r="E100" i="12"/>
  <c r="E99" i="12"/>
  <c r="E98" i="12"/>
  <c r="E97" i="12"/>
  <c r="E96" i="12"/>
  <c r="E95" i="12"/>
  <c r="E94" i="12"/>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E9" i="12"/>
  <c r="E8" i="12"/>
  <c r="E7" i="12"/>
  <c r="E6" i="12"/>
  <c r="E5" i="12"/>
  <c r="E4" i="1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13" i="10"/>
  <c r="L113" i="10" s="1"/>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K10" i="14" l="1"/>
  <c r="I113" i="10"/>
  <c r="M10" i="15"/>
  <c r="T11" i="15"/>
  <c r="F10" i="15"/>
  <c r="M11" i="15"/>
  <c r="T10" i="15"/>
  <c r="F11" i="15"/>
  <c r="D11" i="14"/>
  <c r="E15" i="15"/>
  <c r="E17" i="15"/>
  <c r="E19" i="15"/>
  <c r="E21" i="15"/>
  <c r="E23" i="15"/>
  <c r="E25" i="15"/>
  <c r="E27" i="15"/>
  <c r="E29" i="15"/>
  <c r="E31" i="15"/>
  <c r="E33" i="15"/>
  <c r="E35" i="15"/>
  <c r="E37" i="15"/>
  <c r="E39" i="15"/>
  <c r="E41" i="15"/>
  <c r="E43" i="15"/>
  <c r="E44" i="15"/>
  <c r="E48" i="15"/>
  <c r="E112" i="15"/>
  <c r="E110" i="15"/>
  <c r="E108" i="15"/>
  <c r="E106" i="15"/>
  <c r="E104" i="15"/>
  <c r="E102" i="15"/>
  <c r="E100" i="15"/>
  <c r="E98" i="15"/>
  <c r="E96" i="15"/>
  <c r="E94" i="15"/>
  <c r="E92" i="15"/>
  <c r="E90" i="15"/>
  <c r="E88" i="15"/>
  <c r="E86" i="15"/>
  <c r="E84" i="15"/>
  <c r="E82" i="15"/>
  <c r="E80" i="15"/>
  <c r="E111" i="15"/>
  <c r="E107" i="15"/>
  <c r="E103" i="15"/>
  <c r="E99" i="15"/>
  <c r="E95" i="15"/>
  <c r="E91" i="15"/>
  <c r="E87" i="15"/>
  <c r="E83" i="15"/>
  <c r="E79" i="15"/>
  <c r="E77" i="15"/>
  <c r="E75" i="15"/>
  <c r="E73" i="15"/>
  <c r="E71" i="15"/>
  <c r="E69" i="15"/>
  <c r="E67" i="15"/>
  <c r="E65" i="15"/>
  <c r="E63" i="15"/>
  <c r="E61" i="15"/>
  <c r="E59" i="15"/>
  <c r="E57" i="15"/>
  <c r="E55" i="15"/>
  <c r="E53" i="15"/>
  <c r="E51" i="15"/>
  <c r="E49" i="15"/>
  <c r="E47" i="15"/>
  <c r="E45" i="15"/>
  <c r="E113" i="15"/>
  <c r="E109" i="15"/>
  <c r="E105" i="15"/>
  <c r="E101" i="15"/>
  <c r="E97" i="15"/>
  <c r="E93" i="15"/>
  <c r="E89" i="15"/>
  <c r="E85" i="15"/>
  <c r="E81" i="15"/>
  <c r="E78" i="15"/>
  <c r="E76" i="15"/>
  <c r="E74" i="15"/>
  <c r="E72" i="15"/>
  <c r="E70" i="15"/>
  <c r="E68" i="15"/>
  <c r="E66" i="15"/>
  <c r="E64" i="15"/>
  <c r="E62" i="15"/>
  <c r="E60" i="15"/>
  <c r="E58" i="15"/>
  <c r="E56" i="15"/>
  <c r="E14" i="15"/>
  <c r="E16" i="15"/>
  <c r="E18" i="15"/>
  <c r="E20" i="15"/>
  <c r="E22" i="15"/>
  <c r="E24" i="15"/>
  <c r="E26" i="15"/>
  <c r="E28" i="15"/>
  <c r="E30" i="15"/>
  <c r="E32" i="15"/>
  <c r="E34" i="15"/>
  <c r="E36" i="15"/>
  <c r="E38" i="15"/>
  <c r="E40" i="15"/>
  <c r="E42" i="15"/>
  <c r="E46" i="15"/>
  <c r="E50" i="15"/>
  <c r="E54" i="15"/>
  <c r="C71" i="14"/>
  <c r="C70" i="14"/>
  <c r="C69" i="14"/>
  <c r="C68" i="14"/>
  <c r="C67" i="14"/>
  <c r="C66" i="14"/>
  <c r="C65" i="14"/>
  <c r="C64" i="14"/>
  <c r="C63" i="14"/>
  <c r="C62" i="14"/>
  <c r="C61" i="14"/>
  <c r="C60" i="14"/>
  <c r="C59" i="14"/>
  <c r="C58" i="14"/>
  <c r="C113" i="14"/>
  <c r="C112" i="14"/>
  <c r="C111" i="14"/>
  <c r="C110" i="14"/>
  <c r="C109" i="14"/>
  <c r="C108" i="14"/>
  <c r="C107" i="14"/>
  <c r="C106" i="14"/>
  <c r="C105" i="14"/>
  <c r="C104" i="14"/>
  <c r="C103" i="14"/>
  <c r="C102" i="14"/>
  <c r="C101" i="14"/>
  <c r="C100" i="14"/>
  <c r="C99" i="14"/>
  <c r="C98" i="14"/>
  <c r="C97" i="14"/>
  <c r="C96" i="14"/>
  <c r="C95" i="14"/>
  <c r="C94" i="14"/>
  <c r="C93" i="14"/>
  <c r="C92" i="14"/>
  <c r="C91" i="14"/>
  <c r="C90" i="14"/>
  <c r="C89" i="14"/>
  <c r="C88" i="14"/>
  <c r="C87" i="14"/>
  <c r="C86" i="14"/>
  <c r="C85" i="14"/>
  <c r="C84" i="14"/>
  <c r="C83" i="14"/>
  <c r="C82" i="14"/>
  <c r="C81" i="14"/>
  <c r="C80" i="14"/>
  <c r="C79" i="14"/>
  <c r="C78" i="14"/>
  <c r="C77" i="14"/>
  <c r="C76" i="14"/>
  <c r="C75" i="14"/>
  <c r="C74" i="14"/>
  <c r="C73" i="14"/>
  <c r="C72" i="14"/>
  <c r="C14" i="14"/>
  <c r="C15" i="14"/>
  <c r="C16" i="14"/>
  <c r="C17" i="14"/>
  <c r="C18" i="14"/>
  <c r="C19" i="14"/>
  <c r="C20" i="14"/>
  <c r="C21" i="14"/>
  <c r="C22" i="14"/>
  <c r="C23" i="14"/>
  <c r="C24" i="14"/>
  <c r="C25" i="14"/>
  <c r="C26" i="14"/>
  <c r="C27" i="14"/>
  <c r="C28" i="14"/>
  <c r="C29" i="14"/>
  <c r="C30" i="14"/>
  <c r="C31" i="14"/>
  <c r="C32" i="14"/>
  <c r="C33" i="14"/>
  <c r="C34" i="14"/>
  <c r="C35" i="14"/>
  <c r="C36" i="14"/>
  <c r="C37" i="14"/>
  <c r="C38" i="14"/>
  <c r="C39" i="14"/>
  <c r="C40" i="14"/>
  <c r="C41" i="14"/>
  <c r="C42" i="14"/>
  <c r="C43" i="14"/>
  <c r="C44" i="14"/>
  <c r="C45" i="14"/>
  <c r="C46" i="14"/>
  <c r="C47" i="14"/>
  <c r="C48" i="14"/>
  <c r="C49" i="14"/>
  <c r="C50" i="14"/>
  <c r="C51" i="14"/>
  <c r="C52" i="14"/>
  <c r="C53" i="14"/>
  <c r="C54" i="14"/>
  <c r="C55" i="14"/>
  <c r="C56" i="14"/>
  <c r="C57" i="14"/>
  <c r="C13" i="10"/>
  <c r="A7" i="10"/>
  <c r="C113" i="10" l="1"/>
  <c r="C111" i="10"/>
  <c r="C109" i="10"/>
  <c r="C107" i="10"/>
  <c r="C106" i="10"/>
  <c r="C104" i="10"/>
  <c r="C102" i="10"/>
  <c r="C100" i="10"/>
  <c r="C98" i="10"/>
  <c r="C96" i="10"/>
  <c r="C94" i="10"/>
  <c r="C92" i="10"/>
  <c r="C90" i="10"/>
  <c r="C88" i="10"/>
  <c r="C86" i="10"/>
  <c r="C84" i="10"/>
  <c r="C82" i="10"/>
  <c r="C80" i="10"/>
  <c r="C78" i="10"/>
  <c r="C76" i="10"/>
  <c r="C74" i="10"/>
  <c r="C72" i="10"/>
  <c r="C112" i="10"/>
  <c r="C108" i="10"/>
  <c r="C105" i="10"/>
  <c r="C103" i="10"/>
  <c r="C110" i="10"/>
  <c r="C101" i="10"/>
  <c r="C97" i="10"/>
  <c r="C99" i="10"/>
  <c r="C95" i="10"/>
  <c r="C93" i="10"/>
  <c r="C91" i="10"/>
  <c r="C89" i="10"/>
  <c r="C87" i="10"/>
  <c r="C85" i="10"/>
  <c r="C83" i="10"/>
  <c r="C81" i="10"/>
  <c r="C79" i="10"/>
  <c r="C77" i="10"/>
  <c r="C75" i="10"/>
  <c r="C73" i="10"/>
  <c r="C70" i="10"/>
  <c r="C68" i="10"/>
  <c r="C66" i="10"/>
  <c r="C64" i="10"/>
  <c r="C62" i="10"/>
  <c r="C60" i="10"/>
  <c r="C58" i="10"/>
  <c r="C56" i="10"/>
  <c r="C54" i="10"/>
  <c r="C52" i="10"/>
  <c r="C50" i="10"/>
  <c r="C48" i="10"/>
  <c r="C46" i="10"/>
  <c r="C44" i="10"/>
  <c r="C42" i="10"/>
  <c r="C40" i="10"/>
  <c r="C71" i="10"/>
  <c r="C69" i="10"/>
  <c r="C67" i="10"/>
  <c r="C65" i="10"/>
  <c r="C63" i="10"/>
  <c r="C61" i="10"/>
  <c r="C59" i="10"/>
  <c r="C57" i="10"/>
  <c r="C55" i="10"/>
  <c r="C53" i="10"/>
  <c r="C51" i="10"/>
  <c r="C49" i="10"/>
  <c r="C47" i="10"/>
  <c r="C15" i="10"/>
  <c r="C17" i="10"/>
  <c r="C19" i="10"/>
  <c r="C21" i="10"/>
  <c r="C23" i="10"/>
  <c r="C25" i="10"/>
  <c r="C27" i="10"/>
  <c r="C29" i="10"/>
  <c r="C31" i="10"/>
  <c r="C33" i="10"/>
  <c r="C35" i="10"/>
  <c r="C37" i="10"/>
  <c r="C39" i="10"/>
  <c r="C41" i="10"/>
  <c r="C43" i="10"/>
  <c r="C45" i="10"/>
  <c r="C14" i="10"/>
  <c r="F14" i="10" s="1"/>
  <c r="C16" i="10"/>
  <c r="C18" i="10"/>
  <c r="C20" i="10"/>
  <c r="C22" i="10"/>
  <c r="C24" i="10"/>
  <c r="C26" i="10"/>
  <c r="C28" i="10"/>
  <c r="C30" i="10"/>
  <c r="C32" i="10"/>
  <c r="C34" i="10"/>
  <c r="C36" i="10"/>
  <c r="C38" i="10"/>
  <c r="C13"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F14" i="2" s="1"/>
  <c r="G10" i="10" l="1"/>
  <c r="J10" i="10"/>
  <c r="D10" i="10"/>
  <c r="J11" i="10"/>
  <c r="D11" i="10"/>
  <c r="B6" i="2"/>
  <c r="G11" i="10" l="1"/>
  <c r="C112" i="2"/>
  <c r="C110" i="2"/>
  <c r="C108" i="2"/>
  <c r="C106" i="2"/>
  <c r="C104" i="2"/>
  <c r="C102" i="2"/>
  <c r="C100" i="2"/>
  <c r="C98" i="2"/>
  <c r="C96" i="2"/>
  <c r="C94" i="2"/>
  <c r="C92" i="2"/>
  <c r="C90" i="2"/>
  <c r="C88" i="2"/>
  <c r="C86" i="2"/>
  <c r="C84" i="2"/>
  <c r="C82" i="2"/>
  <c r="C80" i="2"/>
  <c r="C78" i="2"/>
  <c r="C76" i="2"/>
  <c r="C74" i="2"/>
  <c r="C72" i="2"/>
  <c r="C70" i="2"/>
  <c r="C68" i="2"/>
  <c r="C66" i="2"/>
  <c r="C64" i="2"/>
  <c r="C62" i="2"/>
  <c r="C60" i="2"/>
  <c r="C58" i="2"/>
  <c r="C56" i="2"/>
  <c r="C54" i="2"/>
  <c r="C52" i="2"/>
  <c r="C50" i="2"/>
  <c r="C48" i="2"/>
  <c r="C46" i="2"/>
  <c r="C44" i="2"/>
  <c r="C113" i="2"/>
  <c r="C111" i="2"/>
  <c r="C109" i="2"/>
  <c r="C107" i="2"/>
  <c r="C105" i="2"/>
  <c r="C103" i="2"/>
  <c r="C101" i="2"/>
  <c r="C99" i="2"/>
  <c r="C97" i="2"/>
  <c r="C95" i="2"/>
  <c r="C93" i="2"/>
  <c r="C91" i="2"/>
  <c r="C89" i="2"/>
  <c r="C87" i="2"/>
  <c r="C85" i="2"/>
  <c r="C83" i="2"/>
  <c r="C81" i="2"/>
  <c r="C79" i="2"/>
  <c r="C77" i="2"/>
  <c r="C75" i="2"/>
  <c r="C73" i="2"/>
  <c r="C71" i="2"/>
  <c r="C69" i="2"/>
  <c r="C67" i="2"/>
  <c r="C65" i="2"/>
  <c r="C63" i="2"/>
  <c r="C61" i="2"/>
  <c r="C59" i="2"/>
  <c r="C57" i="2"/>
  <c r="C55" i="2"/>
  <c r="C53" i="2"/>
  <c r="C51" i="2"/>
  <c r="C49" i="2"/>
  <c r="C47" i="2"/>
  <c r="C45" i="2"/>
  <c r="C42" i="2"/>
  <c r="C40" i="2"/>
  <c r="C38" i="2"/>
  <c r="C36" i="2"/>
  <c r="C34" i="2"/>
  <c r="C32" i="2"/>
  <c r="C30" i="2"/>
  <c r="C28" i="2"/>
  <c r="C26" i="2"/>
  <c r="C24" i="2"/>
  <c r="C22" i="2"/>
  <c r="C20" i="2"/>
  <c r="C18" i="2"/>
  <c r="C16" i="2"/>
  <c r="C43" i="2"/>
  <c r="C41" i="2"/>
  <c r="C39" i="2"/>
  <c r="C37" i="2"/>
  <c r="C35" i="2"/>
  <c r="C33" i="2"/>
  <c r="C31" i="2"/>
  <c r="C29" i="2"/>
  <c r="C27" i="2"/>
  <c r="C25" i="2"/>
  <c r="C23" i="2"/>
  <c r="C21" i="2"/>
  <c r="C19" i="2"/>
  <c r="C17" i="2"/>
  <c r="C15" i="2"/>
  <c r="C14" i="2"/>
  <c r="J11" i="2" l="1"/>
  <c r="J10" i="2" l="1"/>
  <c r="G10" i="2" l="1"/>
  <c r="G11" i="2"/>
  <c r="D11" i="2" l="1"/>
  <c r="D10" i="2"/>
</calcChain>
</file>

<file path=xl/sharedStrings.xml><?xml version="1.0" encoding="utf-8"?>
<sst xmlns="http://schemas.openxmlformats.org/spreadsheetml/2006/main" count="600" uniqueCount="182">
  <si>
    <t>Employee 49</t>
  </si>
  <si>
    <t>Employee 48</t>
  </si>
  <si>
    <t>Employee 47</t>
  </si>
  <si>
    <t>Employee 46</t>
  </si>
  <si>
    <t>Employee 45</t>
  </si>
  <si>
    <t>Employee 44</t>
  </si>
  <si>
    <t>Employee 43</t>
  </si>
  <si>
    <t>Employee 42</t>
  </si>
  <si>
    <t>Employee 41</t>
  </si>
  <si>
    <t>Employee 40</t>
  </si>
  <si>
    <t>Employee 39</t>
  </si>
  <si>
    <t>Employee 38</t>
  </si>
  <si>
    <t>Employee 37</t>
  </si>
  <si>
    <t>Employee 36</t>
  </si>
  <si>
    <t>Employee 35</t>
  </si>
  <si>
    <t>Employee 34</t>
  </si>
  <si>
    <t>Employee 33</t>
  </si>
  <si>
    <t>Employee 32</t>
  </si>
  <si>
    <t>Employee 31</t>
  </si>
  <si>
    <t>Employee 30</t>
  </si>
  <si>
    <t>Employee 29</t>
  </si>
  <si>
    <t>Employee 28</t>
  </si>
  <si>
    <t>Employee 27</t>
  </si>
  <si>
    <t>Employee 26</t>
  </si>
  <si>
    <t>Employee 25</t>
  </si>
  <si>
    <t>Employee 24</t>
  </si>
  <si>
    <t>Employee 23</t>
  </si>
  <si>
    <t>Employee 22</t>
  </si>
  <si>
    <t>Employee 21</t>
  </si>
  <si>
    <t>Employee 20</t>
  </si>
  <si>
    <t>Employee 19</t>
  </si>
  <si>
    <t>Employee 18</t>
  </si>
  <si>
    <t>Employee 17</t>
  </si>
  <si>
    <t>Employee 16</t>
  </si>
  <si>
    <t>Employee 15</t>
  </si>
  <si>
    <t>Employee 14</t>
  </si>
  <si>
    <t>Employee 13</t>
  </si>
  <si>
    <t>Employee 12</t>
  </si>
  <si>
    <t>Employee 11</t>
  </si>
  <si>
    <t>Employee 10</t>
  </si>
  <si>
    <t>Employee 9</t>
  </si>
  <si>
    <t>Employee 8</t>
  </si>
  <si>
    <t>Employee 7</t>
  </si>
  <si>
    <t>Employee 6</t>
  </si>
  <si>
    <t>Employee 5</t>
  </si>
  <si>
    <t>Employee 4</t>
  </si>
  <si>
    <t>Employee 3</t>
  </si>
  <si>
    <t>Employee 2</t>
  </si>
  <si>
    <t>Employee 1</t>
  </si>
  <si>
    <t>Employee 82</t>
  </si>
  <si>
    <t>Employee 81</t>
  </si>
  <si>
    <t>Employee 80</t>
  </si>
  <si>
    <t>Employee 79</t>
  </si>
  <si>
    <t>Employee 78</t>
  </si>
  <si>
    <t>Employee 77</t>
  </si>
  <si>
    <t>Employee 76</t>
  </si>
  <si>
    <t>Employee 75</t>
  </si>
  <si>
    <t>Employee 74</t>
  </si>
  <si>
    <t>Employee 73</t>
  </si>
  <si>
    <t>Employee 72</t>
  </si>
  <si>
    <t>Employee 71</t>
  </si>
  <si>
    <t>Employee 70</t>
  </si>
  <si>
    <t>Employee 69</t>
  </si>
  <si>
    <t>Employee 68</t>
  </si>
  <si>
    <t>Employee 67</t>
  </si>
  <si>
    <t>Employee 66</t>
  </si>
  <si>
    <t>Employee 65</t>
  </si>
  <si>
    <t>Employee 64</t>
  </si>
  <si>
    <t>Employee 63</t>
  </si>
  <si>
    <t>Employee 62</t>
  </si>
  <si>
    <t>Employee 61</t>
  </si>
  <si>
    <t>Employee 60</t>
  </si>
  <si>
    <t>Employee 59</t>
  </si>
  <si>
    <t>Employee 58</t>
  </si>
  <si>
    <t>Employee 57</t>
  </si>
  <si>
    <t>Employee 56</t>
  </si>
  <si>
    <t>Employee 55</t>
  </si>
  <si>
    <t>Employee 54</t>
  </si>
  <si>
    <t>Employee 53</t>
  </si>
  <si>
    <t>Employee 52</t>
  </si>
  <si>
    <t>Employee 51</t>
  </si>
  <si>
    <t>Employee 50</t>
  </si>
  <si>
    <t>Employee Name</t>
  </si>
  <si>
    <t>Annual 
Salary</t>
  </si>
  <si>
    <t>Employee 83</t>
  </si>
  <si>
    <t>Employee 84</t>
  </si>
  <si>
    <t>Employee 85</t>
  </si>
  <si>
    <t>Employee 86</t>
  </si>
  <si>
    <t>Employee 87</t>
  </si>
  <si>
    <t>Employee 88</t>
  </si>
  <si>
    <t>Employee 89</t>
  </si>
  <si>
    <t>Employee 90</t>
  </si>
  <si>
    <t>Employee 91</t>
  </si>
  <si>
    <t>Employee 92</t>
  </si>
  <si>
    <t>Employee 93</t>
  </si>
  <si>
    <t>Employee 94</t>
  </si>
  <si>
    <t>Employee 95</t>
  </si>
  <si>
    <t>Employee 96</t>
  </si>
  <si>
    <t>Employee 97</t>
  </si>
  <si>
    <t>Employee 98</t>
  </si>
  <si>
    <t>Employee 99</t>
  </si>
  <si>
    <t>Employee 100</t>
  </si>
  <si>
    <t>Yes</t>
  </si>
  <si>
    <t>No</t>
  </si>
  <si>
    <t>-</t>
  </si>
  <si>
    <t>Employer contribution</t>
  </si>
  <si>
    <t>Affordability
Threshold</t>
  </si>
  <si>
    <t>Affordable
for Employee</t>
  </si>
  <si>
    <t>Employee</t>
  </si>
  <si>
    <t>Dependents</t>
  </si>
  <si>
    <t>Employer Contribution:</t>
  </si>
  <si>
    <t>ER Contribution
for Employee</t>
  </si>
  <si>
    <t>ER Contribution
for Family</t>
  </si>
  <si>
    <t>Plan Option 1</t>
  </si>
  <si>
    <t>Plan Option 2</t>
  </si>
  <si>
    <t>Affordable
for Family</t>
  </si>
  <si>
    <t>Number of Dependents</t>
  </si>
  <si>
    <t>Plan Option 3</t>
  </si>
  <si>
    <t>Year</t>
  </si>
  <si>
    <t>Plan Year Description</t>
  </si>
  <si>
    <t>Threshold</t>
  </si>
  <si>
    <t>Employee Monthly Premium</t>
  </si>
  <si>
    <t>Family Monthly Premium</t>
  </si>
  <si>
    <t>Example: John Doe</t>
  </si>
  <si>
    <t>(Plan year beginning in 2024)</t>
  </si>
  <si>
    <t>For Employers Contributing a Percentage Towards the Employee Premium</t>
  </si>
  <si>
    <t>For Employers Contributing a Flat Dollar Amount Towards the Employee Premium</t>
  </si>
  <si>
    <t>Group Name</t>
  </si>
  <si>
    <t>Carrier/Plan Name</t>
  </si>
  <si>
    <t>Dep only Premium</t>
  </si>
  <si>
    <t>Family Contribution</t>
  </si>
  <si>
    <t>Employees Meeting Affordability</t>
  </si>
  <si>
    <t>Employees NOT Meeting Affordability</t>
  </si>
  <si>
    <t>Hourly Wage</t>
  </si>
  <si>
    <t>Hours Worked/Week</t>
  </si>
  <si>
    <t>Salary</t>
  </si>
  <si>
    <t>Hourly Wage to Salary Conversion Calculator</t>
  </si>
  <si>
    <t>*Select Plan Year</t>
  </si>
  <si>
    <t>Employee + Family Affordability Calculator (Flat Dollar)</t>
  </si>
  <si>
    <t>Employee + Family Affordability Calculator (Percentage)</t>
  </si>
  <si>
    <t>For Employers Contributing a Flat Dollar Amount Towards the Employee and/or Dependent Premium</t>
  </si>
  <si>
    <t>For Employers Contributing a Percentage Towards the Employee and/or Dependent Premium Premium</t>
  </si>
  <si>
    <t>Calculator Type</t>
  </si>
  <si>
    <t>Employee Only</t>
  </si>
  <si>
    <t>Employee + Family</t>
  </si>
  <si>
    <t>• Enter Group Name (optional)</t>
  </si>
  <si>
    <t>• Select Plan Year Threshold (drop-down)</t>
  </si>
  <si>
    <t>• Enter Employer Contribution Percentage (Employee and/or Dependents)</t>
  </si>
  <si>
    <t>• Enter Employee Name(s) (optional)</t>
  </si>
  <si>
    <t>• Enter Employee Monthly Premiums</t>
  </si>
  <si>
    <t>• Click the "Clear Calculator" button to clear data entered to start fresh</t>
  </si>
  <si>
    <t>• Use the "Hourly Wage &gt; Salary Calculator" tab to calculate Employee Salaries based on Hourly Wage and Hours Worked</t>
  </si>
  <si>
    <t>Calculator Instructions</t>
  </si>
  <si>
    <t>Employee Affordability Calculator Instructions:</t>
  </si>
  <si>
    <t>Wage Calculator Instructions:</t>
  </si>
  <si>
    <t>• Enter Employee(s) Name</t>
  </si>
  <si>
    <t>• Enter Employee(s) Hourly Wage (Format already set to currency).</t>
  </si>
  <si>
    <t>• Enter Employee(s) Hours Worked per Week.</t>
  </si>
  <si>
    <t>• Salaries will auto-populate based on data entered in Columns C &amp; D.</t>
  </si>
  <si>
    <t>• Employee Name and Salary can be transferred to Contribution Calculator tabs using (Copy/Paste Values) function.</t>
  </si>
  <si>
    <t xml:space="preserve">                 Employee Affordability Calculator (Percentage)</t>
  </si>
  <si>
    <t>W2 or
Rate of Pay</t>
  </si>
  <si>
    <t>• Enter Employee(s) W2 or Rate of Pay</t>
  </si>
  <si>
    <t>Lowest Plan Offering</t>
  </si>
  <si>
    <t xml:space="preserve"> 2nd Plan Offering</t>
  </si>
  <si>
    <t>3rd Plan Offering</t>
  </si>
  <si>
    <t>2nd Plan Offering</t>
  </si>
  <si>
    <t xml:space="preserve">Employers can use the FPL as a reference point to determine affordability. If the employee’s required contribution for self-only coverage (the premium they pay) does not exceed a certain percentage of the FPL, the coverage is considered affordable.  Most employers do NOT use this safe harbor because it results in the highest required employer contribution. </t>
  </si>
  <si>
    <t>This method provides a practical way to estimate affordability without knowing household income.</t>
  </si>
  <si>
    <t>Employers can use the employee’s Box 1 W-2 wages (reported in Box 1 of Form W-2) to determine affordability. If the required contribution for self-only coverage does not exceed 8.39% in 2024 of the employee’s W-2 wages at the end of that year, the coverage is considered affordable.</t>
  </si>
  <si>
    <t>While this safe harbor simplifies the process by relying on readily available wage information, it also may need to be adjusted at the end of the year if estimated W-2 wages were higher or lower.  For this reason, most employers use the Rate of Pay Safe Harbor to ensure accuracy throughout the calendar year.</t>
  </si>
  <si>
    <t>Please reach out to your Sales Consultant if you have any questions.</t>
  </si>
  <si>
    <t>Employers can use an employee’s rate of pay (hourly, weekly, or monthly) to calculate affordability. If the employee’s required contribution for self-only coverage in the lowest cost plan that meets minimum value available to the employee does not exceed 8.39% of pay in 2024, the coverage is considered affordable.</t>
  </si>
  <si>
    <r>
      <t>Under the Affordable Care Act (ACA), </t>
    </r>
    <r>
      <rPr>
        <b/>
        <sz val="10"/>
        <color rgb="FF111111"/>
        <rFont val="Arial"/>
        <family val="2"/>
      </rPr>
      <t>affordability safe harbors</t>
    </r>
    <r>
      <rPr>
        <sz val="10"/>
        <color rgb="FF111111"/>
        <rFont val="Arial"/>
        <family val="2"/>
      </rPr>
      <t> allow employers to determine whether the health coverage they provide to employees is considered affordable for the purpose of the employer shared responsibility provisions. These safe harbors are essential because employers may not always know their employees’ household income. Here are the three safe harbors:</t>
    </r>
  </si>
  <si>
    <r>
      <t>1. Federal Poverty Level (FPL) Safe Harbor</t>
    </r>
    <r>
      <rPr>
        <sz val="10"/>
        <color rgb="FF111111"/>
        <rFont val="Arial"/>
        <family val="2"/>
      </rPr>
      <t>:</t>
    </r>
  </si>
  <si>
    <r>
      <t>2. Rate of Pay Safe Harbor</t>
    </r>
    <r>
      <rPr>
        <sz val="10"/>
        <color rgb="FF111111"/>
        <rFont val="Arial"/>
        <family val="2"/>
      </rPr>
      <t>:</t>
    </r>
  </si>
  <si>
    <r>
      <t>3. W-2 Wages Safe Harbor</t>
    </r>
    <r>
      <rPr>
        <sz val="10"/>
        <color rgb="FF111111"/>
        <rFont val="Arial"/>
        <family val="2"/>
      </rPr>
      <t>:</t>
    </r>
  </si>
  <si>
    <t>Determining whether an Applicable Large Employer’s (ALE’s) offer of coverage is affordable for employee is important because offering coverage that is affordable shields the employer from Penalty B under the Affordable Care Act</t>
  </si>
  <si>
    <r>
      <t>An employer offered plan is considered </t>
    </r>
    <r>
      <rPr>
        <b/>
        <sz val="10"/>
        <color rgb="FF111111"/>
        <rFont val="Arial"/>
        <family val="2"/>
      </rPr>
      <t>“affordable”</t>
    </r>
    <r>
      <rPr>
        <sz val="10"/>
        <color rgb="FF111111"/>
        <rFont val="Arial"/>
        <family val="2"/>
      </rPr>
      <t xml:space="preserve"> if the employee’s share of the monthly premium </t>
    </r>
    <r>
      <rPr>
        <b/>
        <sz val="10"/>
        <color rgb="FF111111"/>
        <rFont val="Arial"/>
        <family val="2"/>
      </rPr>
      <t>in the lowest-cost plan that meets minimum value offered by the employer</t>
    </r>
    <r>
      <rPr>
        <sz val="10"/>
        <color rgb="FF111111"/>
        <rFont val="Arial"/>
        <family val="2"/>
      </rPr>
      <t xml:space="preserve"> is less than 8.39% of household income. The test is based only on the cost for </t>
    </r>
    <r>
      <rPr>
        <b/>
        <sz val="10"/>
        <color rgb="FF111111"/>
        <rFont val="Arial"/>
        <family val="2"/>
      </rPr>
      <t>self-only coverage.</t>
    </r>
    <r>
      <rPr>
        <sz val="10"/>
        <color rgb="FF111111"/>
        <rFont val="Arial"/>
        <family val="2"/>
      </rPr>
      <t> </t>
    </r>
  </si>
  <si>
    <t>This ACA Applicable Large Employer (ALE) Affordability calculator simplifies the process for determining affordability.  It can be used with the Rate of Pay Safe Harbor or the W-2 Safe Harbor.</t>
  </si>
  <si>
    <t xml:space="preserve">                  Employee Affordability Calculator (Flat Dollar)</t>
  </si>
  <si>
    <t>(Plan year beginning in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</si>
</sst>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
    <numFmt numFmtId="165" formatCode="&quot;$&quot;#,##0.00"/>
  </numFmts>
  <fonts count="44">
    <font>
      <sz val="11"/>
      <color theme="1"/>
      <name val="HelveticaNeueLT Std"/>
      <family val="2"/>
    </font>
    <font>
      <sz val="11"/>
      <color theme="1"/>
      <name val="HelveticaNeueLT Std"/>
      <family val="2"/>
    </font>
    <font>
      <sz val="11"/>
      <color theme="1"/>
      <name val="Calibri"/>
      <family val="2"/>
      <scheme val="minor"/>
    </font>
    <font>
      <b/>
      <sz val="11"/>
      <color theme="0"/>
      <name val="HelveticaNeueLT Std"/>
      <family val="2"/>
    </font>
    <font>
      <sz val="11"/>
      <color rgb="FF000000"/>
      <name val="HelveticaNeueLT Std"/>
      <family val="2"/>
    </font>
    <font>
      <sz val="12"/>
      <color theme="1"/>
      <name val="Arial"/>
      <family val="2"/>
    </font>
    <font>
      <sz val="11"/>
      <color theme="1"/>
      <name val="Arial"/>
      <family val="2"/>
    </font>
    <font>
      <b/>
      <i/>
      <sz val="10"/>
      <color theme="0"/>
      <name val="Arial"/>
      <family val="2"/>
    </font>
    <font>
      <b/>
      <sz val="11"/>
      <color theme="1"/>
      <name val="Arial"/>
      <family val="2"/>
    </font>
    <font>
      <sz val="11"/>
      <name val="Arial"/>
      <family val="2"/>
    </font>
    <font>
      <i/>
      <sz val="9"/>
      <color theme="1"/>
      <name val="Arial"/>
      <family val="2"/>
    </font>
    <font>
      <sz val="10"/>
      <color rgb="FF000000"/>
      <name val="Arial"/>
      <family val="2"/>
    </font>
    <font>
      <b/>
      <sz val="9"/>
      <color theme="0"/>
      <name val="Arial"/>
      <family val="2"/>
    </font>
    <font>
      <b/>
      <sz val="9"/>
      <color rgb="FFFFFFFF"/>
      <name val="Arial"/>
      <family val="2"/>
    </font>
    <font>
      <b/>
      <sz val="11"/>
      <color theme="0"/>
      <name val="Arial"/>
      <family val="2"/>
    </font>
    <font>
      <b/>
      <sz val="10"/>
      <name val="Arial"/>
      <family val="2"/>
    </font>
    <font>
      <b/>
      <i/>
      <sz val="9"/>
      <color rgb="FF626363"/>
      <name val="Arial"/>
      <family val="2"/>
    </font>
    <font>
      <b/>
      <i/>
      <sz val="10"/>
      <color rgb="FF626363"/>
      <name val="Arial"/>
      <family val="2"/>
    </font>
    <font>
      <i/>
      <sz val="11"/>
      <color rgb="FF626363"/>
      <name val="Arial"/>
      <family val="2"/>
    </font>
    <font>
      <sz val="10"/>
      <name val="Arial"/>
      <family val="2"/>
    </font>
    <font>
      <sz val="10"/>
      <color theme="1"/>
      <name val="Arial"/>
      <family val="2"/>
    </font>
    <font>
      <b/>
      <i/>
      <sz val="8"/>
      <color rgb="FFC00000"/>
      <name val="Arial"/>
      <family val="2"/>
    </font>
    <font>
      <sz val="11"/>
      <color rgb="FF000000"/>
      <name val="HelveticaNeueLT Std"/>
    </font>
    <font>
      <b/>
      <sz val="11"/>
      <color rgb="FF00B050"/>
      <name val="Arial"/>
      <family val="2"/>
    </font>
    <font>
      <b/>
      <sz val="11"/>
      <color rgb="FFFF0000"/>
      <name val="Arial"/>
      <family val="2"/>
    </font>
    <font>
      <b/>
      <i/>
      <sz val="9"/>
      <color theme="1"/>
      <name val="Arial"/>
      <family val="2"/>
    </font>
    <font>
      <sz val="8"/>
      <color indexed="8"/>
      <name val="Arial Narrow"/>
      <family val="2"/>
    </font>
    <font>
      <b/>
      <sz val="13"/>
      <color indexed="8"/>
      <name val="Arial"/>
      <family val="2"/>
    </font>
    <font>
      <sz val="10"/>
      <color indexed="8"/>
      <name val="Arial"/>
      <family val="2"/>
    </font>
    <font>
      <b/>
      <sz val="32"/>
      <color theme="0"/>
      <name val="Arial"/>
      <family val="2"/>
    </font>
    <font>
      <b/>
      <sz val="12"/>
      <color theme="1"/>
      <name val="Arial"/>
      <family val="2"/>
    </font>
    <font>
      <b/>
      <sz val="12"/>
      <name val="Arial"/>
      <family val="2"/>
    </font>
    <font>
      <b/>
      <sz val="14"/>
      <color rgb="FFFFFFFF"/>
      <name val="Arial"/>
      <family val="2"/>
    </font>
    <font>
      <b/>
      <i/>
      <sz val="10"/>
      <color theme="1"/>
      <name val="Arial"/>
      <family val="2"/>
    </font>
    <font>
      <b/>
      <i/>
      <sz val="16"/>
      <color theme="1"/>
      <name val="Arial"/>
      <family val="2"/>
    </font>
    <font>
      <b/>
      <sz val="10"/>
      <color theme="1"/>
      <name val="Arial"/>
      <family val="2"/>
    </font>
    <font>
      <b/>
      <sz val="14"/>
      <color theme="0"/>
      <name val="Arial"/>
      <family val="2"/>
    </font>
    <font>
      <b/>
      <sz val="18"/>
      <color theme="1"/>
      <name val="Arial"/>
      <family val="2"/>
    </font>
    <font>
      <b/>
      <sz val="20"/>
      <color theme="0"/>
      <name val="Arial"/>
      <family val="2"/>
    </font>
    <font>
      <b/>
      <sz val="14"/>
      <color indexed="8"/>
      <name val="Arial"/>
      <family val="2"/>
    </font>
    <font>
      <sz val="10"/>
      <color rgb="FF111111"/>
      <name val="Roboto"/>
    </font>
    <font>
      <b/>
      <sz val="10"/>
      <color rgb="FF111111"/>
      <name val="Roboto"/>
    </font>
    <font>
      <sz val="10"/>
      <color rgb="FF111111"/>
      <name val="Arial"/>
      <family val="2"/>
    </font>
    <font>
      <b/>
      <sz val="10"/>
      <color rgb="FF111111"/>
      <name val="Arial"/>
      <family val="2"/>
    </font>
  </fonts>
  <fills count="13">
    <fill>
      <patternFill patternType="none"/>
    </fill>
    <fill>
      <patternFill patternType="gray125"/>
    </fill>
    <fill>
      <patternFill patternType="solid">
        <fgColor theme="0"/>
        <bgColor indexed="64"/>
      </patternFill>
    </fill>
    <fill>
      <patternFill patternType="solid">
        <fgColor rgb="FF0070C0"/>
        <bgColor indexed="64"/>
      </patternFill>
    </fill>
    <fill>
      <gradientFill degree="90">
        <stop position="0">
          <color rgb="FF5AC3BF"/>
        </stop>
        <stop position="1">
          <color theme="0"/>
        </stop>
      </gradientFill>
    </fill>
    <fill>
      <gradientFill degree="90">
        <stop position="0">
          <color theme="4" tint="0.59999389629810485"/>
        </stop>
        <stop position="0.5">
          <color theme="0"/>
        </stop>
        <stop position="1">
          <color theme="4" tint="0.59999389629810485"/>
        </stop>
      </gradientFill>
    </fill>
    <fill>
      <patternFill patternType="solid">
        <fgColor rgb="FFD0ECEB"/>
        <bgColor auto="1"/>
      </patternFill>
    </fill>
    <fill>
      <patternFill patternType="solid">
        <fgColor rgb="FFA2D6E7"/>
        <bgColor auto="1"/>
      </patternFill>
    </fill>
    <fill>
      <patternFill patternType="solid">
        <fgColor rgb="FF5AC3BF"/>
        <bgColor indexed="64"/>
      </patternFill>
    </fill>
    <fill>
      <patternFill patternType="solid">
        <fgColor rgb="FF5AC3BF"/>
        <bgColor auto="1"/>
      </patternFill>
    </fill>
    <fill>
      <patternFill patternType="solid">
        <fgColor rgb="FFA2D6E7"/>
        <bgColor indexed="64"/>
      </patternFill>
    </fill>
    <fill>
      <patternFill patternType="solid">
        <fgColor rgb="FFE7F5F4"/>
        <bgColor indexed="64"/>
      </patternFill>
    </fill>
    <fill>
      <patternFill patternType="solid">
        <fgColor rgb="FFFFFFFF"/>
        <bgColor indexed="64"/>
      </patternFill>
    </fill>
  </fills>
  <borders count="64">
    <border>
      <left/>
      <right/>
      <top/>
      <bottom/>
      <diagonal/>
    </border>
    <border>
      <left style="thin">
        <color rgb="FF015B94"/>
      </left>
      <right style="thin">
        <color rgb="FF015B94"/>
      </right>
      <top style="thin">
        <color rgb="FF015B94"/>
      </top>
      <bottom style="thin">
        <color rgb="FF015B94"/>
      </bottom>
      <diagonal/>
    </border>
    <border>
      <left/>
      <right/>
      <top style="thin">
        <color rgb="FF015B94"/>
      </top>
      <bottom style="thin">
        <color rgb="FF015B94"/>
      </bottom>
      <diagonal/>
    </border>
    <border>
      <left/>
      <right/>
      <top/>
      <bottom style="thin">
        <color rgb="FF015B94"/>
      </bottom>
      <diagonal/>
    </border>
    <border>
      <left style="thin">
        <color rgb="FF06638C"/>
      </left>
      <right style="thin">
        <color rgb="FF015B94"/>
      </right>
      <top style="thin">
        <color rgb="FF015B94"/>
      </top>
      <bottom style="thin">
        <color rgb="FF015B94"/>
      </bottom>
      <diagonal/>
    </border>
    <border>
      <left/>
      <right style="thin">
        <color rgb="FF015B94"/>
      </right>
      <top/>
      <bottom style="thin">
        <color rgb="FF015B94"/>
      </bottom>
      <diagonal/>
    </border>
    <border>
      <left/>
      <right style="thin">
        <color rgb="FF015B94"/>
      </right>
      <top style="thin">
        <color rgb="FF015B94"/>
      </top>
      <bottom style="thin">
        <color rgb="FF015B94"/>
      </bottom>
      <diagonal/>
    </border>
    <border>
      <left/>
      <right style="thin">
        <color theme="0" tint="-0.14996795556505021"/>
      </right>
      <top/>
      <bottom/>
      <diagonal/>
    </border>
    <border>
      <left style="medium">
        <color rgb="FF002060"/>
      </left>
      <right style="medium">
        <color rgb="FF002060"/>
      </right>
      <top style="medium">
        <color rgb="FF002060"/>
      </top>
      <bottom style="medium">
        <color rgb="FF002060"/>
      </bottom>
      <diagonal/>
    </border>
    <border>
      <left/>
      <right/>
      <top style="medium">
        <color rgb="FF002060"/>
      </top>
      <bottom/>
      <diagonal/>
    </border>
    <border>
      <left style="medium">
        <color rgb="FF002060"/>
      </left>
      <right/>
      <top/>
      <bottom style="thin">
        <color rgb="FF015B94"/>
      </bottom>
      <diagonal/>
    </border>
    <border>
      <left style="medium">
        <color rgb="FF002060"/>
      </left>
      <right/>
      <top style="thin">
        <color rgb="FF015B94"/>
      </top>
      <bottom style="thin">
        <color rgb="FF015B94"/>
      </bottom>
      <diagonal/>
    </border>
    <border>
      <left style="medium">
        <color rgb="FF002060"/>
      </left>
      <right/>
      <top style="thin">
        <color rgb="FF015B94"/>
      </top>
      <bottom style="medium">
        <color rgb="FF002060"/>
      </bottom>
      <diagonal/>
    </border>
    <border>
      <left style="thin">
        <color rgb="FF06638C"/>
      </left>
      <right style="thin">
        <color rgb="FF015B94"/>
      </right>
      <top style="thin">
        <color rgb="FF015B94"/>
      </top>
      <bottom style="medium">
        <color rgb="FF002060"/>
      </bottom>
      <diagonal/>
    </border>
    <border>
      <left/>
      <right style="thin">
        <color rgb="FF015B94"/>
      </right>
      <top style="thin">
        <color rgb="FF015B94"/>
      </top>
      <bottom style="medium">
        <color rgb="FF002060"/>
      </bottom>
      <diagonal/>
    </border>
    <border>
      <left style="thin">
        <color rgb="FF015B94"/>
      </left>
      <right style="thin">
        <color rgb="FF015B94"/>
      </right>
      <top style="thin">
        <color rgb="FF015B94"/>
      </top>
      <bottom style="medium">
        <color rgb="FF002060"/>
      </bottom>
      <diagonal/>
    </border>
    <border>
      <left/>
      <right/>
      <top style="thin">
        <color rgb="FF015B94"/>
      </top>
      <bottom style="medium">
        <color rgb="FF002060"/>
      </bottom>
      <diagonal/>
    </border>
    <border>
      <left/>
      <right style="medium">
        <color rgb="FF002060"/>
      </right>
      <top style="thin">
        <color rgb="FF015B94"/>
      </top>
      <bottom style="thin">
        <color rgb="FF015B94"/>
      </bottom>
      <diagonal/>
    </border>
    <border>
      <left/>
      <right style="medium">
        <color rgb="FF002060"/>
      </right>
      <top style="thin">
        <color rgb="FF015B94"/>
      </top>
      <bottom style="medium">
        <color rgb="FF002060"/>
      </bottom>
      <diagonal/>
    </border>
    <border>
      <left style="medium">
        <color rgb="FF002060"/>
      </left>
      <right/>
      <top/>
      <bottom/>
      <diagonal/>
    </border>
    <border>
      <left/>
      <right style="medium">
        <color rgb="FF002060"/>
      </right>
      <top/>
      <bottom/>
      <diagonal/>
    </border>
    <border>
      <left style="thin">
        <color rgb="FF06638C"/>
      </left>
      <right style="thin">
        <color rgb="FF015B94"/>
      </right>
      <top/>
      <bottom style="thin">
        <color rgb="FF015B94"/>
      </bottom>
      <diagonal/>
    </border>
    <border>
      <left style="thin">
        <color rgb="FF015B94"/>
      </left>
      <right style="thin">
        <color rgb="FF015B94"/>
      </right>
      <top/>
      <bottom style="thin">
        <color rgb="FF015B94"/>
      </bottom>
      <diagonal/>
    </border>
    <border>
      <left style="thin">
        <color rgb="FF015B94"/>
      </left>
      <right style="medium">
        <color rgb="FF002060"/>
      </right>
      <top/>
      <bottom style="thin">
        <color rgb="FF015B94"/>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thin">
        <color rgb="FF015B94"/>
      </left>
      <right style="medium">
        <color rgb="FF002060"/>
      </right>
      <top style="medium">
        <color rgb="FF002060"/>
      </top>
      <bottom style="medium">
        <color rgb="FF002060"/>
      </bottom>
      <diagonal/>
    </border>
    <border>
      <left/>
      <right/>
      <top/>
      <bottom style="medium">
        <color rgb="FF002060"/>
      </bottom>
      <diagonal/>
    </border>
    <border>
      <left style="thin">
        <color rgb="FF06638C"/>
      </left>
      <right style="thin">
        <color rgb="FF06638C"/>
      </right>
      <top style="thin">
        <color rgb="FF06638C"/>
      </top>
      <bottom style="thin">
        <color rgb="FF06638C"/>
      </bottom>
      <diagonal/>
    </border>
    <border>
      <left/>
      <right style="thin">
        <color rgb="FF06638C"/>
      </right>
      <top/>
      <bottom/>
      <diagonal/>
    </border>
    <border>
      <left style="medium">
        <color rgb="FF002060"/>
      </left>
      <right style="thin">
        <color rgb="FF06638C"/>
      </right>
      <top/>
      <bottom/>
      <diagonal/>
    </border>
    <border>
      <left style="thin">
        <color rgb="FF06638C"/>
      </left>
      <right style="thin">
        <color rgb="FF06638C"/>
      </right>
      <top/>
      <bottom style="thin">
        <color rgb="FF06638C"/>
      </bottom>
      <diagonal/>
    </border>
    <border>
      <left style="thin">
        <color rgb="FF015B94"/>
      </left>
      <right style="thin">
        <color rgb="FF015B94"/>
      </right>
      <top/>
      <bottom style="medium">
        <color rgb="FF002060"/>
      </bottom>
      <diagonal/>
    </border>
    <border>
      <left style="thin">
        <color rgb="FF015B94"/>
      </left>
      <right style="medium">
        <color rgb="FF002060"/>
      </right>
      <top/>
      <bottom style="medium">
        <color rgb="FF002060"/>
      </bottom>
      <diagonal/>
    </border>
    <border>
      <left/>
      <right style="thin">
        <color rgb="FF015B94"/>
      </right>
      <top style="medium">
        <color rgb="FF002060"/>
      </top>
      <bottom style="medium">
        <color rgb="FF002060"/>
      </bottom>
      <diagonal/>
    </border>
    <border>
      <left style="thin">
        <color rgb="FF015B94"/>
      </left>
      <right style="thin">
        <color rgb="FF015B94"/>
      </right>
      <top style="medium">
        <color rgb="FF002060"/>
      </top>
      <bottom style="medium">
        <color rgb="FF002060"/>
      </bottom>
      <diagonal/>
    </border>
    <border>
      <left style="thin">
        <color rgb="FF06638C"/>
      </left>
      <right style="thin">
        <color rgb="FF06638C"/>
      </right>
      <top style="thin">
        <color rgb="FF06638C"/>
      </top>
      <bottom style="medium">
        <color rgb="FF002060"/>
      </bottom>
      <diagonal/>
    </border>
    <border>
      <left style="thin">
        <color rgb="FF06638C"/>
      </left>
      <right style="thin">
        <color rgb="FF015B94"/>
      </right>
      <top/>
      <bottom style="medium">
        <color rgb="FF002060"/>
      </bottom>
      <diagonal/>
    </border>
    <border>
      <left style="thin">
        <color rgb="FF015B94"/>
      </left>
      <right/>
      <top style="medium">
        <color rgb="FF002060"/>
      </top>
      <bottom style="medium">
        <color rgb="FF002060"/>
      </bottom>
      <diagonal/>
    </border>
    <border>
      <left style="medium">
        <color rgb="FF002060"/>
      </left>
      <right style="thin">
        <color rgb="FF015B94"/>
      </right>
      <top style="thin">
        <color rgb="FF015B94"/>
      </top>
      <bottom style="medium">
        <color rgb="FF002060"/>
      </bottom>
      <diagonal/>
    </border>
    <border>
      <left style="medium">
        <color rgb="FF002060"/>
      </left>
      <right style="thin">
        <color rgb="FF015B94"/>
      </right>
      <top/>
      <bottom style="thin">
        <color rgb="FF015B94"/>
      </bottom>
      <diagonal/>
    </border>
    <border>
      <left style="medium">
        <color rgb="FF002060"/>
      </left>
      <right style="thin">
        <color rgb="FF015B94"/>
      </right>
      <top style="thin">
        <color rgb="FF015B94"/>
      </top>
      <bottom style="thin">
        <color rgb="FF015B94"/>
      </bottom>
      <diagonal/>
    </border>
    <border>
      <left style="medium">
        <color rgb="FF0E406A"/>
      </left>
      <right style="medium">
        <color rgb="FF0E406A"/>
      </right>
      <top style="medium">
        <color rgb="FF0E406A"/>
      </top>
      <bottom style="medium">
        <color rgb="FF0E406A"/>
      </bottom>
      <diagonal/>
    </border>
    <border>
      <left style="medium">
        <color rgb="FF0E406A"/>
      </left>
      <right style="thin">
        <color rgb="FF015B94"/>
      </right>
      <top style="thin">
        <color rgb="FF015B94"/>
      </top>
      <bottom style="thin">
        <color rgb="FF015B94"/>
      </bottom>
      <diagonal/>
    </border>
    <border>
      <left style="medium">
        <color rgb="FF0E406A"/>
      </left>
      <right style="thin">
        <color rgb="FF015B94"/>
      </right>
      <top style="thin">
        <color rgb="FF015B94"/>
      </top>
      <bottom style="medium">
        <color rgb="FF0E406A"/>
      </bottom>
      <diagonal/>
    </border>
    <border>
      <left style="thin">
        <color rgb="FF015B94"/>
      </left>
      <right style="thin">
        <color rgb="FF015B94"/>
      </right>
      <top style="thin">
        <color rgb="FF015B94"/>
      </top>
      <bottom style="medium">
        <color rgb="FF0E406A"/>
      </bottom>
      <diagonal/>
    </border>
    <border>
      <left style="thin">
        <color rgb="FF015B94"/>
      </left>
      <right style="medium">
        <color rgb="FF0E406A"/>
      </right>
      <top style="thin">
        <color rgb="FF015B94"/>
      </top>
      <bottom style="medium">
        <color rgb="FF0E406A"/>
      </bottom>
      <diagonal/>
    </border>
    <border>
      <left style="medium">
        <color rgb="FF0E406A"/>
      </left>
      <right style="thin">
        <color rgb="FF015B94"/>
      </right>
      <top/>
      <bottom style="thin">
        <color rgb="FF015B94"/>
      </bottom>
      <diagonal/>
    </border>
    <border>
      <left style="thin">
        <color rgb="FF015B94"/>
      </left>
      <right style="medium">
        <color rgb="FF0E406A"/>
      </right>
      <top/>
      <bottom style="thin">
        <color rgb="FF015B94"/>
      </bottom>
      <diagonal/>
    </border>
    <border>
      <left style="medium">
        <color rgb="FF0E406A"/>
      </left>
      <right/>
      <top style="medium">
        <color rgb="FF0E406A"/>
      </top>
      <bottom style="medium">
        <color rgb="FF0E406A"/>
      </bottom>
      <diagonal/>
    </border>
    <border>
      <left/>
      <right/>
      <top style="medium">
        <color rgb="FF0E406A"/>
      </top>
      <bottom style="medium">
        <color rgb="FF0E406A"/>
      </bottom>
      <diagonal/>
    </border>
    <border>
      <left/>
      <right style="medium">
        <color rgb="FF0E406A"/>
      </right>
      <top style="medium">
        <color rgb="FF0E406A"/>
      </top>
      <bottom style="medium">
        <color rgb="FF0E406A"/>
      </bottom>
      <diagonal/>
    </border>
    <border>
      <left/>
      <right style="medium">
        <color rgb="FF002060"/>
      </right>
      <top/>
      <bottom style="thin">
        <color rgb="FF015B94"/>
      </bottom>
      <diagonal/>
    </border>
    <border>
      <left/>
      <right style="thin">
        <color rgb="FF06638C"/>
      </right>
      <top style="medium">
        <color rgb="FF002060"/>
      </top>
      <bottom style="medium">
        <color rgb="FF002060"/>
      </bottom>
      <diagonal/>
    </border>
    <border>
      <left style="medium">
        <color rgb="FF002060"/>
      </left>
      <right/>
      <top/>
      <bottom style="medium">
        <color rgb="FF002060"/>
      </bottom>
      <diagonal/>
    </border>
    <border>
      <left style="medium">
        <color rgb="FF002060"/>
      </left>
      <right/>
      <top style="medium">
        <color rgb="FF002060"/>
      </top>
      <bottom/>
      <diagonal/>
    </border>
    <border>
      <left/>
      <right style="medium">
        <color rgb="FF002060"/>
      </right>
      <top/>
      <bottom style="medium">
        <color rgb="FF002060"/>
      </bottom>
      <diagonal/>
    </border>
    <border>
      <left/>
      <right style="medium">
        <color rgb="FF002060"/>
      </right>
      <top style="medium">
        <color rgb="FF002060"/>
      </top>
      <bottom/>
      <diagonal/>
    </border>
    <border>
      <left style="thin">
        <color rgb="FF015B94"/>
      </left>
      <right style="medium">
        <color rgb="FF002060"/>
      </right>
      <top style="thin">
        <color rgb="FF015B94"/>
      </top>
      <bottom style="thin">
        <color rgb="FF015B94"/>
      </bottom>
      <diagonal/>
    </border>
    <border>
      <left style="thin">
        <color rgb="FF015B94"/>
      </left>
      <right style="medium">
        <color rgb="FF002060"/>
      </right>
      <top style="thin">
        <color rgb="FF015B94"/>
      </top>
      <bottom style="medium">
        <color rgb="FF00206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2060"/>
      </right>
      <top style="medium">
        <color indexed="64"/>
      </top>
      <bottom style="medium">
        <color indexed="64"/>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26" fillId="0" borderId="0">
      <alignment vertical="top"/>
    </xf>
    <xf numFmtId="0" fontId="27" fillId="0" borderId="0">
      <alignment horizontal="left" vertical="top"/>
    </xf>
    <xf numFmtId="0" fontId="28" fillId="0" borderId="0">
      <alignment horizontal="right" vertical="top"/>
    </xf>
    <xf numFmtId="0" fontId="28" fillId="0" borderId="0">
      <alignment horizontal="left" vertical="top" wrapText="1"/>
    </xf>
  </cellStyleXfs>
  <cellXfs count="196">
    <xf numFmtId="0" fontId="0" fillId="0" borderId="0" xfId="0"/>
    <xf numFmtId="10" fontId="0" fillId="0" borderId="0" xfId="0" applyNumberFormat="1"/>
    <xf numFmtId="0" fontId="4" fillId="0" borderId="0" xfId="0" applyFont="1"/>
    <xf numFmtId="10" fontId="4" fillId="0" borderId="0" xfId="0" applyNumberFormat="1" applyFont="1"/>
    <xf numFmtId="10" fontId="22" fillId="0" borderId="0" xfId="0" applyNumberFormat="1" applyFont="1"/>
    <xf numFmtId="0" fontId="3" fillId="3" borderId="0" xfId="0" applyFont="1" applyFill="1" applyAlignment="1">
      <alignment horizontal="center"/>
    </xf>
    <xf numFmtId="0" fontId="4" fillId="0" borderId="0" xfId="0" applyFont="1" applyAlignment="1">
      <alignment horizontal="center" vertical="center"/>
    </xf>
    <xf numFmtId="0" fontId="5" fillId="2" borderId="0" xfId="0" applyFont="1" applyFill="1" applyProtection="1">
      <protection locked="0"/>
    </xf>
    <xf numFmtId="0" fontId="6" fillId="2" borderId="0" xfId="3" applyFont="1" applyFill="1" applyProtection="1">
      <protection locked="0"/>
    </xf>
    <xf numFmtId="0" fontId="7" fillId="2" borderId="0" xfId="3" applyFont="1" applyFill="1" applyAlignment="1" applyProtection="1">
      <alignment horizontal="left" vertical="center" wrapText="1"/>
      <protection locked="0"/>
    </xf>
    <xf numFmtId="0" fontId="9" fillId="2" borderId="0" xfId="3" applyFont="1" applyFill="1" applyAlignment="1" applyProtection="1">
      <alignment wrapText="1"/>
      <protection locked="0"/>
    </xf>
    <xf numFmtId="0" fontId="6" fillId="0" borderId="0" xfId="3" applyFont="1" applyProtection="1">
      <protection locked="0"/>
    </xf>
    <xf numFmtId="0" fontId="8" fillId="0" borderId="0" xfId="3" applyFont="1" applyAlignment="1" applyProtection="1">
      <alignment horizontal="right" wrapText="1"/>
      <protection locked="0"/>
    </xf>
    <xf numFmtId="0" fontId="6" fillId="0" borderId="0" xfId="3" applyFont="1" applyAlignment="1" applyProtection="1">
      <alignment horizontal="center"/>
      <protection locked="0"/>
    </xf>
    <xf numFmtId="0" fontId="9" fillId="2" borderId="0" xfId="3" applyFont="1" applyFill="1" applyAlignment="1" applyProtection="1">
      <alignment horizontal="left" wrapText="1" indent="1"/>
      <protection locked="0"/>
    </xf>
    <xf numFmtId="0" fontId="9" fillId="2" borderId="0" xfId="3" applyFont="1" applyFill="1" applyAlignment="1" applyProtection="1">
      <alignment horizontal="center" wrapText="1"/>
      <protection locked="0"/>
    </xf>
    <xf numFmtId="0" fontId="6" fillId="0" borderId="0" xfId="3" applyFont="1" applyAlignment="1" applyProtection="1">
      <alignment horizontal="center" vertical="center"/>
      <protection locked="0"/>
    </xf>
    <xf numFmtId="0" fontId="11" fillId="0" borderId="0" xfId="3" applyFont="1" applyAlignment="1" applyProtection="1">
      <alignment horizontal="center" vertical="top" wrapText="1"/>
      <protection locked="0"/>
    </xf>
    <xf numFmtId="0" fontId="6" fillId="0" borderId="0" xfId="3" applyFont="1" applyAlignment="1" applyProtection="1">
      <alignment wrapText="1"/>
      <protection locked="0"/>
    </xf>
    <xf numFmtId="0" fontId="6" fillId="0" borderId="0" xfId="3" applyFont="1" applyAlignment="1" applyProtection="1">
      <alignment horizontal="right"/>
      <protection locked="0"/>
    </xf>
    <xf numFmtId="0" fontId="10" fillId="0" borderId="0" xfId="3" applyFont="1" applyAlignment="1" applyProtection="1">
      <alignment horizontal="left" vertical="center" wrapText="1"/>
      <protection locked="0"/>
    </xf>
    <xf numFmtId="0" fontId="14" fillId="0" borderId="0" xfId="3" applyFont="1" applyProtection="1">
      <protection locked="0"/>
    </xf>
    <xf numFmtId="0" fontId="12" fillId="0" borderId="0" xfId="3" applyFont="1" applyAlignment="1" applyProtection="1">
      <alignment vertical="top" wrapText="1"/>
      <protection locked="0"/>
    </xf>
    <xf numFmtId="0" fontId="13" fillId="0" borderId="0" xfId="3" applyFont="1" applyAlignment="1" applyProtection="1">
      <alignment vertical="top" wrapText="1"/>
      <protection locked="0"/>
    </xf>
    <xf numFmtId="0" fontId="18" fillId="2" borderId="0" xfId="3" applyFont="1" applyFill="1" applyProtection="1">
      <protection locked="0"/>
    </xf>
    <xf numFmtId="0" fontId="20" fillId="0" borderId="0" xfId="3" applyFont="1" applyAlignment="1" applyProtection="1">
      <alignment vertical="center"/>
      <protection locked="0"/>
    </xf>
    <xf numFmtId="0" fontId="6" fillId="2" borderId="0" xfId="3" applyFont="1" applyFill="1" applyAlignment="1" applyProtection="1">
      <alignment wrapText="1"/>
      <protection locked="0"/>
    </xf>
    <xf numFmtId="8" fontId="6" fillId="0" borderId="0" xfId="3" applyNumberFormat="1" applyFont="1" applyProtection="1">
      <protection locked="0"/>
    </xf>
    <xf numFmtId="8" fontId="6" fillId="2" borderId="0" xfId="3" applyNumberFormat="1" applyFont="1" applyFill="1" applyProtection="1">
      <protection locked="0"/>
    </xf>
    <xf numFmtId="8" fontId="6" fillId="0" borderId="0" xfId="3" applyNumberFormat="1" applyFont="1" applyAlignment="1" applyProtection="1">
      <alignment horizontal="center" vertical="center"/>
      <protection locked="0"/>
    </xf>
    <xf numFmtId="8" fontId="20" fillId="5" borderId="5" xfId="3" applyNumberFormat="1" applyFont="1" applyFill="1" applyBorder="1" applyAlignment="1" applyProtection="1">
      <alignment horizontal="center" vertical="center"/>
      <protection locked="0"/>
    </xf>
    <xf numFmtId="8" fontId="20" fillId="5" borderId="6" xfId="3" applyNumberFormat="1" applyFont="1" applyFill="1" applyBorder="1" applyAlignment="1" applyProtection="1">
      <alignment horizontal="center" vertical="center"/>
      <protection locked="0"/>
    </xf>
    <xf numFmtId="8" fontId="20" fillId="5" borderId="14" xfId="3" applyNumberFormat="1" applyFont="1" applyFill="1" applyBorder="1" applyAlignment="1" applyProtection="1">
      <alignment horizontal="center" vertical="center"/>
      <protection locked="0"/>
    </xf>
    <xf numFmtId="165" fontId="16" fillId="2" borderId="24" xfId="3" applyNumberFormat="1" applyFont="1" applyFill="1" applyBorder="1" applyAlignment="1" applyProtection="1">
      <alignment horizontal="center" vertical="center" wrapText="1"/>
      <protection locked="0"/>
    </xf>
    <xf numFmtId="0" fontId="26" fillId="0" borderId="0" xfId="4" applyProtection="1">
      <alignment vertical="top"/>
      <protection locked="0"/>
    </xf>
    <xf numFmtId="0" fontId="28" fillId="0" borderId="0" xfId="7" applyProtection="1">
      <alignment horizontal="left" vertical="top" wrapText="1"/>
      <protection locked="0"/>
    </xf>
    <xf numFmtId="8" fontId="20" fillId="5" borderId="3" xfId="3" applyNumberFormat="1" applyFont="1" applyFill="1" applyBorder="1" applyAlignment="1" applyProtection="1">
      <alignment horizontal="center" vertical="center"/>
      <protection locked="0"/>
    </xf>
    <xf numFmtId="8" fontId="20" fillId="5" borderId="2" xfId="3" applyNumberFormat="1" applyFont="1" applyFill="1" applyBorder="1" applyAlignment="1" applyProtection="1">
      <alignment horizontal="center" vertical="center"/>
      <protection locked="0"/>
    </xf>
    <xf numFmtId="8" fontId="20" fillId="5" borderId="16" xfId="3" applyNumberFormat="1" applyFont="1" applyFill="1" applyBorder="1" applyAlignment="1" applyProtection="1">
      <alignment horizontal="center" vertical="center"/>
      <protection locked="0"/>
    </xf>
    <xf numFmtId="0" fontId="6" fillId="0" borderId="48" xfId="0" applyFont="1" applyBorder="1"/>
    <xf numFmtId="165" fontId="6" fillId="0" borderId="22" xfId="0" applyNumberFormat="1" applyFont="1" applyBorder="1" applyAlignment="1">
      <alignment horizontal="center" vertical="center"/>
    </xf>
    <xf numFmtId="0" fontId="6" fillId="0" borderId="22" xfId="0" applyFont="1" applyBorder="1" applyAlignment="1">
      <alignment horizontal="center" vertical="center"/>
    </xf>
    <xf numFmtId="0" fontId="6" fillId="0" borderId="44" xfId="0" applyFont="1" applyBorder="1"/>
    <xf numFmtId="165"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45" xfId="0" applyFont="1" applyBorder="1"/>
    <xf numFmtId="165" fontId="6" fillId="0" borderId="46" xfId="0" applyNumberFormat="1" applyFont="1" applyBorder="1" applyAlignment="1">
      <alignment horizontal="center" vertical="center"/>
    </xf>
    <xf numFmtId="0" fontId="6" fillId="0" borderId="46" xfId="0" applyFont="1" applyBorder="1" applyAlignment="1">
      <alignment horizontal="center" vertical="center"/>
    </xf>
    <xf numFmtId="10" fontId="31" fillId="0" borderId="31" xfId="2" applyNumberFormat="1" applyFont="1" applyFill="1" applyBorder="1" applyAlignment="1" applyProtection="1">
      <alignment horizontal="center" vertical="center" wrapText="1"/>
      <protection locked="0"/>
    </xf>
    <xf numFmtId="0" fontId="5" fillId="0" borderId="25" xfId="3" applyFont="1" applyBorder="1" applyProtection="1">
      <protection locked="0"/>
    </xf>
    <xf numFmtId="0" fontId="30" fillId="4" borderId="0" xfId="3" applyFont="1" applyFill="1" applyAlignment="1" applyProtection="1">
      <alignment horizontal="center" vertical="center" wrapText="1"/>
      <protection locked="0"/>
    </xf>
    <xf numFmtId="10" fontId="31" fillId="0" borderId="30" xfId="2" applyNumberFormat="1" applyFont="1" applyFill="1" applyBorder="1" applyAlignment="1" applyProtection="1">
      <alignment horizontal="center" vertical="center" wrapText="1"/>
      <protection locked="0"/>
    </xf>
    <xf numFmtId="164" fontId="5" fillId="0" borderId="25" xfId="3" applyNumberFormat="1" applyFont="1" applyBorder="1" applyProtection="1">
      <protection locked="0"/>
    </xf>
    <xf numFmtId="0" fontId="30" fillId="0" borderId="7" xfId="3" applyFont="1" applyBorder="1" applyAlignment="1" applyProtection="1">
      <alignment vertical="center" wrapText="1"/>
      <protection locked="0"/>
    </xf>
    <xf numFmtId="0" fontId="30" fillId="4" borderId="28" xfId="3" applyFont="1" applyFill="1" applyBorder="1" applyAlignment="1" applyProtection="1">
      <alignment vertical="center" wrapText="1"/>
      <protection locked="0"/>
    </xf>
    <xf numFmtId="0" fontId="30" fillId="0" borderId="0" xfId="3" applyFont="1" applyAlignment="1" applyProtection="1">
      <alignment vertical="center" wrapText="1"/>
      <protection locked="0"/>
    </xf>
    <xf numFmtId="0" fontId="11" fillId="0" borderId="0" xfId="3" applyFont="1" applyAlignment="1" applyProtection="1">
      <alignment vertical="top" wrapText="1"/>
      <protection locked="0"/>
    </xf>
    <xf numFmtId="0" fontId="33" fillId="2" borderId="0" xfId="3" applyFont="1" applyFill="1" applyAlignment="1" applyProtection="1">
      <alignment horizontal="left" vertical="center" wrapText="1"/>
      <protection locked="0"/>
    </xf>
    <xf numFmtId="0" fontId="30" fillId="6" borderId="8" xfId="3" applyFont="1" applyFill="1" applyBorder="1" applyAlignment="1" applyProtection="1">
      <alignment horizontal="center" vertical="center" wrapText="1"/>
      <protection locked="0"/>
    </xf>
    <xf numFmtId="9" fontId="30" fillId="6" borderId="27" xfId="2" applyFont="1" applyFill="1" applyBorder="1" applyAlignment="1" applyProtection="1">
      <alignment horizontal="center" vertical="center" wrapText="1"/>
      <protection locked="0"/>
    </xf>
    <xf numFmtId="9" fontId="30" fillId="6" borderId="8" xfId="2" applyFont="1" applyFill="1" applyBorder="1" applyAlignment="1" applyProtection="1">
      <alignment horizontal="center" vertical="center" wrapText="1"/>
      <protection locked="0"/>
    </xf>
    <xf numFmtId="0" fontId="35" fillId="7" borderId="36" xfId="3" applyFont="1" applyFill="1" applyBorder="1" applyAlignment="1" applyProtection="1">
      <alignment horizontal="center" vertical="center" wrapText="1"/>
      <protection locked="0"/>
    </xf>
    <xf numFmtId="0" fontId="35" fillId="7" borderId="26" xfId="3" applyFont="1" applyFill="1" applyBorder="1" applyAlignment="1" applyProtection="1">
      <alignment horizontal="center" vertical="center" wrapText="1"/>
      <protection locked="0"/>
    </xf>
    <xf numFmtId="0" fontId="35" fillId="7" borderId="39" xfId="3" applyFont="1" applyFill="1" applyBorder="1" applyAlignment="1" applyProtection="1">
      <alignment horizontal="center" vertical="center" wrapText="1"/>
      <protection locked="0"/>
    </xf>
    <xf numFmtId="0" fontId="35" fillId="7" borderId="35" xfId="3" applyFont="1" applyFill="1" applyBorder="1" applyAlignment="1" applyProtection="1">
      <alignment horizontal="center" vertical="center" wrapText="1"/>
      <protection locked="0"/>
    </xf>
    <xf numFmtId="0" fontId="35" fillId="7" borderId="8" xfId="3" applyFont="1" applyFill="1" applyBorder="1" applyAlignment="1" applyProtection="1">
      <alignment horizontal="left" vertical="center"/>
      <protection locked="0"/>
    </xf>
    <xf numFmtId="0" fontId="35" fillId="7" borderId="8" xfId="3" applyFont="1" applyFill="1" applyBorder="1" applyAlignment="1" applyProtection="1">
      <alignment horizontal="center" vertical="center" wrapText="1"/>
      <protection locked="0"/>
    </xf>
    <xf numFmtId="0" fontId="16" fillId="2" borderId="8" xfId="3" applyFont="1" applyFill="1" applyBorder="1" applyAlignment="1" applyProtection="1">
      <alignment horizontal="left" vertical="center" wrapText="1"/>
      <protection locked="0"/>
    </xf>
    <xf numFmtId="164" fontId="16" fillId="2" borderId="8" xfId="3" applyNumberFormat="1" applyFont="1" applyFill="1" applyBorder="1" applyAlignment="1" applyProtection="1">
      <alignment horizontal="center" vertical="center" wrapText="1"/>
      <protection locked="0"/>
    </xf>
    <xf numFmtId="165" fontId="16" fillId="2" borderId="8" xfId="3" applyNumberFormat="1" applyFont="1" applyFill="1" applyBorder="1" applyAlignment="1" applyProtection="1">
      <alignment horizontal="center" vertical="center" wrapText="1"/>
      <protection locked="0"/>
    </xf>
    <xf numFmtId="8" fontId="17" fillId="2" borderId="8" xfId="3" applyNumberFormat="1" applyFont="1" applyFill="1" applyBorder="1" applyAlignment="1" applyProtection="1">
      <alignment horizontal="center" vertical="center"/>
      <protection locked="0"/>
    </xf>
    <xf numFmtId="0" fontId="35" fillId="7" borderId="24" xfId="3" applyFont="1" applyFill="1" applyBorder="1" applyAlignment="1" applyProtection="1">
      <alignment horizontal="center" vertical="center" wrapText="1"/>
      <protection locked="0"/>
    </xf>
    <xf numFmtId="164" fontId="30" fillId="6" borderId="8" xfId="2" applyNumberFormat="1" applyFont="1" applyFill="1" applyBorder="1" applyAlignment="1" applyProtection="1">
      <alignment horizontal="center" vertical="center" wrapText="1"/>
      <protection locked="0"/>
    </xf>
    <xf numFmtId="164" fontId="30" fillId="6" borderId="27" xfId="2" applyNumberFormat="1" applyFont="1" applyFill="1" applyBorder="1" applyAlignment="1" applyProtection="1">
      <alignment horizontal="center" vertical="center" wrapText="1"/>
      <protection locked="0"/>
    </xf>
    <xf numFmtId="0" fontId="16" fillId="2" borderId="54" xfId="3" applyFont="1" applyFill="1" applyBorder="1" applyAlignment="1" applyProtection="1">
      <alignment horizontal="center" vertical="center" wrapText="1"/>
      <protection locked="0"/>
    </xf>
    <xf numFmtId="0" fontId="16" fillId="2" borderId="8" xfId="3" applyFont="1" applyFill="1" applyBorder="1" applyAlignment="1" applyProtection="1">
      <alignment horizontal="center" vertical="center" wrapText="1"/>
      <protection locked="0"/>
    </xf>
    <xf numFmtId="8" fontId="21" fillId="2" borderId="8" xfId="3" applyNumberFormat="1" applyFont="1" applyFill="1" applyBorder="1" applyAlignment="1" applyProtection="1">
      <alignment horizontal="center" vertical="center" wrapText="1"/>
      <protection locked="0"/>
    </xf>
    <xf numFmtId="0" fontId="11" fillId="0" borderId="9" xfId="3" applyFont="1" applyBorder="1" applyAlignment="1" applyProtection="1">
      <alignment horizontal="center" vertical="center" wrapText="1"/>
      <protection locked="0"/>
    </xf>
    <xf numFmtId="0" fontId="11" fillId="0" borderId="0" xfId="3" applyFont="1" applyAlignment="1" applyProtection="1">
      <alignment horizontal="center" vertical="center" wrapText="1"/>
      <protection locked="0"/>
    </xf>
    <xf numFmtId="0" fontId="8" fillId="10" borderId="43" xfId="0" applyFont="1" applyFill="1" applyBorder="1" applyAlignment="1">
      <alignment horizontal="center" vertical="center" wrapText="1"/>
    </xf>
    <xf numFmtId="0" fontId="8" fillId="11" borderId="43" xfId="0" applyFont="1" applyFill="1" applyBorder="1" applyAlignment="1">
      <alignment horizontal="center" vertical="center" wrapText="1"/>
    </xf>
    <xf numFmtId="165" fontId="8" fillId="11" borderId="49" xfId="0" applyNumberFormat="1" applyFont="1" applyFill="1" applyBorder="1" applyAlignment="1" applyProtection="1">
      <alignment horizontal="center" vertical="center"/>
      <protection hidden="1"/>
    </xf>
    <xf numFmtId="165" fontId="8" fillId="11" borderId="47" xfId="0" applyNumberFormat="1" applyFont="1" applyFill="1" applyBorder="1" applyAlignment="1" applyProtection="1">
      <alignment horizontal="center" vertical="center"/>
      <protection hidden="1"/>
    </xf>
    <xf numFmtId="0" fontId="11" fillId="11" borderId="10" xfId="3" applyFont="1" applyFill="1" applyBorder="1" applyAlignment="1" applyProtection="1">
      <alignment horizontal="left" vertical="center" wrapText="1"/>
      <protection locked="0"/>
    </xf>
    <xf numFmtId="164" fontId="11" fillId="11" borderId="22" xfId="1" applyNumberFormat="1" applyFont="1" applyFill="1" applyBorder="1" applyAlignment="1" applyProtection="1">
      <alignment horizontal="center" vertical="center" wrapText="1"/>
      <protection locked="0"/>
    </xf>
    <xf numFmtId="0" fontId="11" fillId="11" borderId="11" xfId="3" applyFont="1" applyFill="1" applyBorder="1" applyAlignment="1" applyProtection="1">
      <alignment horizontal="left" vertical="center" wrapText="1"/>
      <protection locked="0"/>
    </xf>
    <xf numFmtId="164" fontId="11" fillId="11" borderId="1" xfId="1" applyNumberFormat="1" applyFont="1" applyFill="1" applyBorder="1" applyAlignment="1" applyProtection="1">
      <alignment horizontal="center" vertical="center" wrapText="1"/>
      <protection locked="0"/>
    </xf>
    <xf numFmtId="0" fontId="11" fillId="11" borderId="12" xfId="3" applyFont="1" applyFill="1" applyBorder="1" applyAlignment="1" applyProtection="1">
      <alignment horizontal="left" vertical="center" wrapText="1"/>
      <protection locked="0"/>
    </xf>
    <xf numFmtId="164" fontId="11" fillId="11" borderId="15" xfId="1" applyNumberFormat="1" applyFont="1" applyFill="1" applyBorder="1" applyAlignment="1" applyProtection="1">
      <alignment horizontal="center" vertical="center" wrapText="1"/>
      <protection locked="0"/>
    </xf>
    <xf numFmtId="8" fontId="20" fillId="11" borderId="10" xfId="3" applyNumberFormat="1" applyFont="1" applyFill="1" applyBorder="1" applyAlignment="1" applyProtection="1">
      <alignment horizontal="center" vertical="center"/>
      <protection locked="0"/>
    </xf>
    <xf numFmtId="8" fontId="20" fillId="11" borderId="11" xfId="3" applyNumberFormat="1" applyFont="1" applyFill="1" applyBorder="1" applyAlignment="1" applyProtection="1">
      <alignment horizontal="center" vertical="center"/>
      <protection locked="0"/>
    </xf>
    <xf numFmtId="8" fontId="20" fillId="11" borderId="12" xfId="3" applyNumberFormat="1" applyFont="1" applyFill="1" applyBorder="1" applyAlignment="1" applyProtection="1">
      <alignment horizontal="center" vertical="center"/>
      <protection locked="0"/>
    </xf>
    <xf numFmtId="0" fontId="11" fillId="11" borderId="32" xfId="3" applyFont="1" applyFill="1" applyBorder="1" applyAlignment="1" applyProtection="1">
      <alignment horizontal="center" vertical="center" wrapText="1"/>
      <protection locked="0"/>
    </xf>
    <xf numFmtId="8" fontId="20" fillId="11" borderId="32" xfId="3" applyNumberFormat="1" applyFont="1" applyFill="1" applyBorder="1" applyAlignment="1" applyProtection="1">
      <alignment horizontal="center" vertical="center"/>
      <protection locked="0"/>
    </xf>
    <xf numFmtId="164" fontId="11" fillId="11" borderId="5" xfId="1" applyNumberFormat="1" applyFont="1" applyFill="1" applyBorder="1" applyAlignment="1" applyProtection="1">
      <alignment horizontal="center" vertical="center" wrapText="1"/>
      <protection locked="0"/>
    </xf>
    <xf numFmtId="0" fontId="11" fillId="11" borderId="29" xfId="3" applyFont="1" applyFill="1" applyBorder="1" applyAlignment="1" applyProtection="1">
      <alignment horizontal="center" vertical="center" wrapText="1"/>
      <protection locked="0"/>
    </xf>
    <xf numFmtId="8" fontId="20" fillId="11" borderId="29" xfId="3" applyNumberFormat="1" applyFont="1" applyFill="1" applyBorder="1" applyAlignment="1" applyProtection="1">
      <alignment horizontal="center" vertical="center"/>
      <protection locked="0"/>
    </xf>
    <xf numFmtId="164" fontId="11" fillId="11" borderId="6" xfId="1" applyNumberFormat="1" applyFont="1" applyFill="1" applyBorder="1" applyAlignment="1" applyProtection="1">
      <alignment horizontal="center" vertical="center" wrapText="1"/>
      <protection locked="0"/>
    </xf>
    <xf numFmtId="0" fontId="11" fillId="11" borderId="37" xfId="3" applyFont="1" applyFill="1" applyBorder="1" applyAlignment="1" applyProtection="1">
      <alignment horizontal="center" vertical="center" wrapText="1"/>
      <protection locked="0"/>
    </xf>
    <xf numFmtId="8" fontId="20" fillId="11" borderId="37" xfId="3" applyNumberFormat="1" applyFont="1" applyFill="1" applyBorder="1" applyAlignment="1" applyProtection="1">
      <alignment horizontal="center" vertical="center"/>
      <protection locked="0"/>
    </xf>
    <xf numFmtId="164" fontId="11" fillId="11" borderId="14" xfId="1" applyNumberFormat="1" applyFont="1" applyFill="1" applyBorder="1" applyAlignment="1" applyProtection="1">
      <alignment horizontal="center" vertical="center" wrapText="1"/>
      <protection locked="0"/>
    </xf>
    <xf numFmtId="8" fontId="20" fillId="11" borderId="21" xfId="3" applyNumberFormat="1" applyFont="1" applyFill="1" applyBorder="1" applyAlignment="1" applyProtection="1">
      <alignment horizontal="center" vertical="center"/>
      <protection locked="0"/>
    </xf>
    <xf numFmtId="8" fontId="20" fillId="11" borderId="4" xfId="3" applyNumberFormat="1" applyFont="1" applyFill="1" applyBorder="1" applyAlignment="1" applyProtection="1">
      <alignment horizontal="center" vertical="center"/>
      <protection locked="0"/>
    </xf>
    <xf numFmtId="8" fontId="20" fillId="11" borderId="13" xfId="3" applyNumberFormat="1" applyFont="1" applyFill="1" applyBorder="1" applyAlignment="1" applyProtection="1">
      <alignment horizontal="center" vertical="center"/>
      <protection locked="0"/>
    </xf>
    <xf numFmtId="8" fontId="19" fillId="12" borderId="2" xfId="3" applyNumberFormat="1" applyFont="1" applyFill="1" applyBorder="1" applyAlignment="1" applyProtection="1">
      <alignment horizontal="center" vertical="center"/>
      <protection hidden="1"/>
    </xf>
    <xf numFmtId="8" fontId="19" fillId="12" borderId="3" xfId="3" applyNumberFormat="1" applyFont="1" applyFill="1" applyBorder="1" applyAlignment="1" applyProtection="1">
      <alignment horizontal="center" vertical="center"/>
      <protection hidden="1"/>
    </xf>
    <xf numFmtId="8" fontId="19" fillId="12" borderId="16" xfId="3" applyNumberFormat="1" applyFont="1" applyFill="1" applyBorder="1" applyAlignment="1" applyProtection="1">
      <alignment horizontal="center" vertical="center"/>
      <protection hidden="1"/>
    </xf>
    <xf numFmtId="8" fontId="20" fillId="12" borderId="22" xfId="3" applyNumberFormat="1" applyFont="1" applyFill="1" applyBorder="1" applyAlignment="1" applyProtection="1">
      <alignment horizontal="center" vertical="center"/>
      <protection hidden="1"/>
    </xf>
    <xf numFmtId="8" fontId="15" fillId="12" borderId="22" xfId="3" applyNumberFormat="1" applyFont="1" applyFill="1" applyBorder="1" applyAlignment="1" applyProtection="1">
      <alignment horizontal="center" vertical="center"/>
      <protection hidden="1"/>
    </xf>
    <xf numFmtId="8" fontId="15" fillId="12" borderId="23" xfId="3" applyNumberFormat="1" applyFont="1" applyFill="1" applyBorder="1" applyAlignment="1" applyProtection="1">
      <alignment horizontal="center" vertical="center"/>
      <protection hidden="1"/>
    </xf>
    <xf numFmtId="8" fontId="20" fillId="12" borderId="1" xfId="3" applyNumberFormat="1" applyFont="1" applyFill="1" applyBorder="1" applyAlignment="1" applyProtection="1">
      <alignment horizontal="center" vertical="center"/>
      <protection hidden="1"/>
    </xf>
    <xf numFmtId="8" fontId="20" fillId="12" borderId="15" xfId="3" applyNumberFormat="1" applyFont="1" applyFill="1" applyBorder="1" applyAlignment="1" applyProtection="1">
      <alignment horizontal="center" vertical="center"/>
      <protection hidden="1"/>
    </xf>
    <xf numFmtId="8" fontId="15" fillId="12" borderId="33" xfId="3" applyNumberFormat="1" applyFont="1" applyFill="1" applyBorder="1" applyAlignment="1" applyProtection="1">
      <alignment horizontal="center" vertical="center"/>
      <protection hidden="1"/>
    </xf>
    <xf numFmtId="8" fontId="15" fillId="12" borderId="34" xfId="3" applyNumberFormat="1" applyFont="1" applyFill="1" applyBorder="1" applyAlignment="1" applyProtection="1">
      <alignment horizontal="center" vertical="center"/>
      <protection hidden="1"/>
    </xf>
    <xf numFmtId="8" fontId="19" fillId="12" borderId="53" xfId="3" applyNumberFormat="1" applyFont="1" applyFill="1" applyBorder="1" applyAlignment="1" applyProtection="1">
      <alignment horizontal="center" vertical="center"/>
      <protection hidden="1"/>
    </xf>
    <xf numFmtId="8" fontId="19" fillId="12" borderId="17" xfId="3" applyNumberFormat="1" applyFont="1" applyFill="1" applyBorder="1" applyAlignment="1" applyProtection="1">
      <alignment horizontal="center" vertical="center"/>
      <protection hidden="1"/>
    </xf>
    <xf numFmtId="8" fontId="19" fillId="12" borderId="18" xfId="3" applyNumberFormat="1" applyFont="1" applyFill="1" applyBorder="1" applyAlignment="1" applyProtection="1">
      <alignment horizontal="center" vertical="center"/>
      <protection hidden="1"/>
    </xf>
    <xf numFmtId="8" fontId="20" fillId="12" borderId="41" xfId="3" applyNumberFormat="1" applyFont="1" applyFill="1" applyBorder="1" applyAlignment="1" applyProtection="1">
      <alignment horizontal="center" vertical="center"/>
      <protection hidden="1"/>
    </xf>
    <xf numFmtId="8" fontId="15" fillId="12" borderId="21" xfId="3" applyNumberFormat="1" applyFont="1" applyFill="1" applyBorder="1" applyAlignment="1" applyProtection="1">
      <alignment horizontal="center" vertical="center"/>
      <protection hidden="1"/>
    </xf>
    <xf numFmtId="8" fontId="20" fillId="12" borderId="42" xfId="3" applyNumberFormat="1" applyFont="1" applyFill="1" applyBorder="1" applyAlignment="1" applyProtection="1">
      <alignment horizontal="center" vertical="center"/>
      <protection hidden="1"/>
    </xf>
    <xf numFmtId="8" fontId="20" fillId="12" borderId="40" xfId="3" applyNumberFormat="1" applyFont="1" applyFill="1" applyBorder="1" applyAlignment="1" applyProtection="1">
      <alignment horizontal="center" vertical="center"/>
      <protection hidden="1"/>
    </xf>
    <xf numFmtId="8" fontId="15" fillId="12" borderId="38" xfId="3" applyNumberFormat="1" applyFont="1" applyFill="1" applyBorder="1" applyAlignment="1" applyProtection="1">
      <alignment horizontal="center" vertical="center"/>
      <protection hidden="1"/>
    </xf>
    <xf numFmtId="0" fontId="8" fillId="0" borderId="0" xfId="0" applyFont="1"/>
    <xf numFmtId="0" fontId="6" fillId="0" borderId="0" xfId="0" applyFont="1"/>
    <xf numFmtId="0" fontId="39" fillId="0" borderId="0" xfId="5" applyFont="1" applyProtection="1">
      <alignment horizontal="left" vertical="top"/>
      <protection locked="0"/>
    </xf>
    <xf numFmtId="0" fontId="32" fillId="8" borderId="26" xfId="3" applyFont="1" applyFill="1" applyBorder="1" applyAlignment="1" applyProtection="1">
      <alignment vertical="top" wrapText="1"/>
      <protection locked="0"/>
    </xf>
    <xf numFmtId="0" fontId="30" fillId="7" borderId="26" xfId="3" applyFont="1" applyFill="1" applyBorder="1" applyAlignment="1" applyProtection="1">
      <alignment vertical="center" wrapText="1"/>
      <protection locked="0"/>
    </xf>
    <xf numFmtId="0" fontId="24" fillId="2" borderId="20" xfId="3" applyFont="1" applyFill="1" applyBorder="1" applyProtection="1">
      <protection hidden="1"/>
    </xf>
    <xf numFmtId="0" fontId="23" fillId="2" borderId="20" xfId="3" applyFont="1" applyFill="1" applyBorder="1" applyProtection="1">
      <protection hidden="1"/>
    </xf>
    <xf numFmtId="8" fontId="17" fillId="2" borderId="26" xfId="3" applyNumberFormat="1" applyFont="1" applyFill="1" applyBorder="1" applyAlignment="1" applyProtection="1">
      <alignment horizontal="center" vertical="center"/>
      <protection locked="0"/>
    </xf>
    <xf numFmtId="8" fontId="20" fillId="12" borderId="23" xfId="3" applyNumberFormat="1" applyFont="1" applyFill="1" applyBorder="1" applyAlignment="1" applyProtection="1">
      <alignment horizontal="center" vertical="center"/>
      <protection hidden="1"/>
    </xf>
    <xf numFmtId="8" fontId="20" fillId="12" borderId="59" xfId="3" applyNumberFormat="1" applyFont="1" applyFill="1" applyBorder="1" applyAlignment="1" applyProtection="1">
      <alignment horizontal="center" vertical="center"/>
      <protection hidden="1"/>
    </xf>
    <xf numFmtId="8" fontId="20" fillId="12" borderId="60" xfId="3" applyNumberFormat="1" applyFont="1" applyFill="1" applyBorder="1" applyAlignment="1" applyProtection="1">
      <alignment horizontal="center" vertical="center"/>
      <protection hidden="1"/>
    </xf>
    <xf numFmtId="0" fontId="29" fillId="8" borderId="26" xfId="0" applyFont="1" applyFill="1" applyBorder="1" applyAlignment="1" applyProtection="1">
      <alignment vertical="center" wrapText="1"/>
      <protection locked="0"/>
    </xf>
    <xf numFmtId="0" fontId="34" fillId="7" borderId="26" xfId="3" applyFont="1" applyFill="1" applyBorder="1" applyAlignment="1" applyProtection="1">
      <alignment vertical="center" wrapText="1"/>
      <protection locked="0"/>
    </xf>
    <xf numFmtId="0" fontId="29" fillId="8" borderId="25" xfId="0" applyFont="1" applyFill="1" applyBorder="1" applyAlignment="1" applyProtection="1">
      <alignment vertical="center" wrapText="1"/>
      <protection locked="0"/>
    </xf>
    <xf numFmtId="0" fontId="40" fillId="0" borderId="0" xfId="0" applyFont="1" applyAlignment="1">
      <alignment vertical="center" wrapText="1"/>
    </xf>
    <xf numFmtId="0" fontId="41" fillId="0" borderId="0" xfId="0" applyFont="1" applyAlignment="1">
      <alignment horizontal="left" vertical="center" wrapText="1"/>
    </xf>
    <xf numFmtId="0" fontId="42" fillId="0" borderId="0" xfId="0" applyFont="1" applyAlignment="1">
      <alignment wrapText="1"/>
    </xf>
    <xf numFmtId="0" fontId="43" fillId="0" borderId="0" xfId="0" applyFont="1" applyAlignment="1">
      <alignment horizontal="left" vertical="center" wrapText="1" indent="1"/>
    </xf>
    <xf numFmtId="0" fontId="42" fillId="0" borderId="0" xfId="0" applyFont="1" applyAlignment="1">
      <alignment horizontal="left" vertical="center" wrapText="1" indent="4"/>
    </xf>
    <xf numFmtId="0" fontId="42" fillId="0" borderId="0" xfId="0" applyFont="1" applyAlignment="1">
      <alignment horizontal="left" wrapText="1" indent="4"/>
    </xf>
    <xf numFmtId="0" fontId="42" fillId="0" borderId="0" xfId="0" applyFont="1" applyAlignment="1">
      <alignment horizontal="left" vertical="center"/>
    </xf>
    <xf numFmtId="9" fontId="30" fillId="0" borderId="0" xfId="2" applyFont="1" applyFill="1" applyBorder="1" applyAlignment="1" applyProtection="1">
      <alignment horizontal="center" vertical="center" wrapText="1"/>
      <protection locked="0"/>
    </xf>
    <xf numFmtId="164" fontId="30" fillId="0" borderId="0" xfId="2" applyNumberFormat="1" applyFont="1" applyFill="1" applyBorder="1" applyAlignment="1" applyProtection="1">
      <alignment horizontal="center" vertical="center" wrapText="1"/>
      <protection locked="0"/>
    </xf>
    <xf numFmtId="0" fontId="24" fillId="2" borderId="57" xfId="3" applyFont="1" applyFill="1" applyBorder="1" applyProtection="1">
      <protection hidden="1"/>
    </xf>
    <xf numFmtId="0" fontId="23" fillId="2" borderId="58" xfId="3" applyFont="1" applyFill="1" applyBorder="1" applyProtection="1">
      <protection hidden="1"/>
    </xf>
    <xf numFmtId="8" fontId="15" fillId="12" borderId="53" xfId="3" applyNumberFormat="1" applyFont="1" applyFill="1" applyBorder="1" applyAlignment="1" applyProtection="1">
      <alignment horizontal="center" vertical="center"/>
      <protection hidden="1"/>
    </xf>
    <xf numFmtId="8" fontId="15" fillId="12" borderId="57" xfId="3" applyNumberFormat="1" applyFont="1" applyFill="1" applyBorder="1" applyAlignment="1" applyProtection="1">
      <alignment horizontal="center" vertical="center"/>
      <protection hidden="1"/>
    </xf>
    <xf numFmtId="0" fontId="36" fillId="8" borderId="58" xfId="3" applyFont="1" applyFill="1" applyBorder="1" applyAlignment="1" applyProtection="1">
      <alignment vertical="top" wrapText="1"/>
      <protection locked="0"/>
    </xf>
    <xf numFmtId="0" fontId="30" fillId="7" borderId="62" xfId="3" applyFont="1" applyFill="1" applyBorder="1" applyAlignment="1" applyProtection="1">
      <alignment vertical="center" wrapText="1"/>
      <protection locked="0"/>
    </xf>
    <xf numFmtId="0" fontId="37" fillId="0" borderId="0" xfId="0" applyFont="1" applyAlignment="1">
      <alignment horizontal="center"/>
    </xf>
    <xf numFmtId="0" fontId="24" fillId="2" borderId="55" xfId="3" applyFont="1" applyFill="1" applyBorder="1" applyAlignment="1" applyProtection="1">
      <alignment horizontal="center"/>
      <protection hidden="1"/>
    </xf>
    <xf numFmtId="0" fontId="24" fillId="2" borderId="57" xfId="3" applyFont="1" applyFill="1" applyBorder="1" applyAlignment="1" applyProtection="1">
      <alignment horizontal="center"/>
      <protection hidden="1"/>
    </xf>
    <xf numFmtId="0" fontId="23" fillId="2" borderId="19" xfId="3" applyFont="1" applyFill="1" applyBorder="1" applyAlignment="1" applyProtection="1">
      <alignment horizontal="center"/>
      <protection hidden="1"/>
    </xf>
    <xf numFmtId="0" fontId="23" fillId="2" borderId="20" xfId="3" applyFont="1" applyFill="1" applyBorder="1" applyAlignment="1" applyProtection="1">
      <alignment horizontal="center"/>
      <protection hidden="1"/>
    </xf>
    <xf numFmtId="0" fontId="36" fillId="8" borderId="56" xfId="3" applyFont="1" applyFill="1" applyBorder="1" applyAlignment="1" applyProtection="1">
      <alignment horizontal="center" vertical="top" wrapText="1"/>
      <protection locked="0"/>
    </xf>
    <xf numFmtId="0" fontId="36" fillId="8" borderId="58" xfId="3" applyFont="1" applyFill="1" applyBorder="1" applyAlignment="1" applyProtection="1">
      <alignment horizontal="center" vertical="top" wrapText="1"/>
      <protection locked="0"/>
    </xf>
    <xf numFmtId="0" fontId="23" fillId="2" borderId="0" xfId="3" applyFont="1" applyFill="1" applyAlignment="1" applyProtection="1">
      <alignment horizontal="center"/>
      <protection hidden="1"/>
    </xf>
    <xf numFmtId="0" fontId="30" fillId="6" borderId="28" xfId="3" applyFont="1" applyFill="1" applyBorder="1" applyAlignment="1" applyProtection="1">
      <alignment horizontal="center" vertical="center" wrapText="1"/>
      <protection locked="0"/>
    </xf>
    <xf numFmtId="0" fontId="24" fillId="2" borderId="19" xfId="3" applyFont="1" applyFill="1" applyBorder="1" applyAlignment="1" applyProtection="1">
      <alignment horizontal="center"/>
      <protection hidden="1"/>
    </xf>
    <xf numFmtId="0" fontId="24" fillId="2" borderId="0" xfId="3" applyFont="1" applyFill="1" applyAlignment="1" applyProtection="1">
      <alignment horizontal="center"/>
      <protection hidden="1"/>
    </xf>
    <xf numFmtId="0" fontId="25" fillId="2" borderId="9" xfId="3" applyFont="1" applyFill="1" applyBorder="1" applyAlignment="1" applyProtection="1">
      <alignment horizontal="left" vertical="top" wrapText="1"/>
      <protection locked="0"/>
    </xf>
    <xf numFmtId="0" fontId="25" fillId="2" borderId="0" xfId="3" applyFont="1" applyFill="1" applyAlignment="1" applyProtection="1">
      <alignment horizontal="left" vertical="top" wrapText="1"/>
      <protection locked="0"/>
    </xf>
    <xf numFmtId="0" fontId="25" fillId="2" borderId="28" xfId="3" applyFont="1" applyFill="1" applyBorder="1" applyAlignment="1" applyProtection="1">
      <alignment horizontal="left" vertical="top" wrapText="1"/>
      <protection locked="0"/>
    </xf>
    <xf numFmtId="0" fontId="36" fillId="8" borderId="24" xfId="3" applyFont="1" applyFill="1" applyBorder="1" applyAlignment="1" applyProtection="1">
      <alignment horizontal="center" vertical="top" wrapText="1"/>
      <protection locked="0"/>
    </xf>
    <xf numFmtId="0" fontId="36" fillId="8" borderId="25" xfId="3" applyFont="1" applyFill="1" applyBorder="1" applyAlignment="1" applyProtection="1">
      <alignment horizontal="center" vertical="top" wrapText="1"/>
      <protection locked="0"/>
    </xf>
    <xf numFmtId="0" fontId="30" fillId="7" borderId="24" xfId="3" applyFont="1" applyFill="1" applyBorder="1" applyAlignment="1" applyProtection="1">
      <alignment horizontal="center" vertical="center" wrapText="1"/>
      <protection locked="0"/>
    </xf>
    <xf numFmtId="0" fontId="30" fillId="7" borderId="25" xfId="3" applyFont="1" applyFill="1" applyBorder="1" applyAlignment="1" applyProtection="1">
      <alignment horizontal="center" vertical="center" wrapText="1"/>
      <protection locked="0"/>
    </xf>
    <xf numFmtId="0" fontId="24" fillId="0" borderId="0" xfId="3" applyFont="1" applyAlignment="1" applyProtection="1">
      <alignment horizontal="right" vertical="top" wrapText="1" indent="1"/>
      <protection locked="0"/>
    </xf>
    <xf numFmtId="0" fontId="23" fillId="0" borderId="0" xfId="3" applyFont="1" applyAlignment="1" applyProtection="1">
      <alignment horizontal="right" vertical="top" wrapText="1" indent="1"/>
      <protection locked="0"/>
    </xf>
    <xf numFmtId="0" fontId="34" fillId="7" borderId="24" xfId="3" applyFont="1" applyFill="1" applyBorder="1" applyAlignment="1" applyProtection="1">
      <alignment horizontal="left" vertical="center" wrapText="1"/>
      <protection locked="0"/>
    </xf>
    <xf numFmtId="0" fontId="34" fillId="7" borderId="25" xfId="3" applyFont="1" applyFill="1" applyBorder="1" applyAlignment="1" applyProtection="1">
      <alignment horizontal="left" vertical="center" wrapText="1"/>
      <protection locked="0"/>
    </xf>
    <xf numFmtId="0" fontId="34" fillId="7" borderId="26" xfId="3" applyFont="1" applyFill="1" applyBorder="1" applyAlignment="1" applyProtection="1">
      <alignment horizontal="left" vertical="center" wrapText="1"/>
      <protection locked="0"/>
    </xf>
    <xf numFmtId="0" fontId="29" fillId="8" borderId="24" xfId="0" applyFont="1" applyFill="1" applyBorder="1" applyAlignment="1" applyProtection="1">
      <alignment horizontal="center" vertical="center" wrapText="1"/>
      <protection locked="0"/>
    </xf>
    <xf numFmtId="0" fontId="29" fillId="8" borderId="25" xfId="0" applyFont="1" applyFill="1" applyBorder="1" applyAlignment="1" applyProtection="1">
      <alignment horizontal="center" vertical="center" wrapText="1"/>
      <protection locked="0"/>
    </xf>
    <xf numFmtId="0" fontId="29" fillId="8" borderId="26" xfId="0" applyFont="1" applyFill="1" applyBorder="1" applyAlignment="1" applyProtection="1">
      <alignment horizontal="center" vertical="center" wrapText="1"/>
      <protection locked="0"/>
    </xf>
    <xf numFmtId="0" fontId="30" fillId="7" borderId="61" xfId="3" applyFont="1" applyFill="1" applyBorder="1" applyAlignment="1" applyProtection="1">
      <alignment horizontal="center" vertical="center" wrapText="1"/>
      <protection locked="0"/>
    </xf>
    <xf numFmtId="0" fontId="30" fillId="7" borderId="63" xfId="3" applyFont="1" applyFill="1" applyBorder="1" applyAlignment="1" applyProtection="1">
      <alignment horizontal="center" vertical="center" wrapText="1"/>
      <protection locked="0"/>
    </xf>
    <xf numFmtId="0" fontId="24" fillId="0" borderId="28" xfId="3" applyFont="1" applyBorder="1" applyAlignment="1" applyProtection="1">
      <alignment horizontal="right" vertical="top" wrapText="1"/>
      <protection locked="0"/>
    </xf>
    <xf numFmtId="0" fontId="24" fillId="0" borderId="57" xfId="3" applyFont="1" applyBorder="1" applyAlignment="1" applyProtection="1">
      <alignment horizontal="right" vertical="top" wrapText="1"/>
      <protection locked="0"/>
    </xf>
    <xf numFmtId="0" fontId="23" fillId="0" borderId="0" xfId="3" applyFont="1" applyAlignment="1" applyProtection="1">
      <alignment horizontal="right" vertical="top" wrapText="1"/>
      <protection locked="0"/>
    </xf>
    <xf numFmtId="0" fontId="23" fillId="0" borderId="20" xfId="3" applyFont="1" applyBorder="1" applyAlignment="1" applyProtection="1">
      <alignment horizontal="right" vertical="top" wrapText="1"/>
      <protection locked="0"/>
    </xf>
    <xf numFmtId="0" fontId="24" fillId="2" borderId="28" xfId="3" applyFont="1" applyFill="1" applyBorder="1" applyAlignment="1" applyProtection="1">
      <alignment horizontal="center"/>
      <protection hidden="1"/>
    </xf>
    <xf numFmtId="0" fontId="23" fillId="2" borderId="56" xfId="3" applyFont="1" applyFill="1" applyBorder="1" applyAlignment="1" applyProtection="1">
      <alignment horizontal="center"/>
      <protection hidden="1"/>
    </xf>
    <xf numFmtId="0" fontId="23" fillId="2" borderId="9" xfId="3" applyFont="1" applyFill="1" applyBorder="1" applyAlignment="1" applyProtection="1">
      <alignment horizontal="center"/>
      <protection hidden="1"/>
    </xf>
    <xf numFmtId="0" fontId="23" fillId="2" borderId="58" xfId="3" applyFont="1" applyFill="1" applyBorder="1" applyAlignment="1" applyProtection="1">
      <alignment horizontal="center"/>
      <protection hidden="1"/>
    </xf>
    <xf numFmtId="0" fontId="30" fillId="7" borderId="26" xfId="3" applyFont="1" applyFill="1" applyBorder="1" applyAlignment="1" applyProtection="1">
      <alignment horizontal="center" vertical="center" wrapText="1"/>
      <protection locked="0"/>
    </xf>
    <xf numFmtId="0" fontId="32" fillId="8" borderId="24" xfId="3" applyFont="1" applyFill="1" applyBorder="1" applyAlignment="1" applyProtection="1">
      <alignment horizontal="center" vertical="top" wrapText="1"/>
      <protection locked="0"/>
    </xf>
    <xf numFmtId="0" fontId="32" fillId="8" borderId="25" xfId="3" applyFont="1" applyFill="1" applyBorder="1" applyAlignment="1" applyProtection="1">
      <alignment horizontal="center" vertical="top" wrapText="1"/>
      <protection locked="0"/>
    </xf>
    <xf numFmtId="0" fontId="32" fillId="8" borderId="26" xfId="3" applyFont="1" applyFill="1" applyBorder="1" applyAlignment="1" applyProtection="1">
      <alignment horizontal="center" vertical="top" wrapText="1"/>
      <protection locked="0"/>
    </xf>
    <xf numFmtId="0" fontId="24" fillId="2" borderId="20" xfId="3" applyFont="1" applyFill="1" applyBorder="1" applyAlignment="1" applyProtection="1">
      <alignment horizontal="center"/>
      <protection hidden="1"/>
    </xf>
    <xf numFmtId="0" fontId="36" fillId="8" borderId="26" xfId="3" applyFont="1" applyFill="1" applyBorder="1" applyAlignment="1" applyProtection="1">
      <alignment horizontal="center" vertical="top" wrapText="1"/>
      <protection locked="0"/>
    </xf>
    <xf numFmtId="0" fontId="38" fillId="9" borderId="50" xfId="0" applyFont="1" applyFill="1" applyBorder="1" applyAlignment="1">
      <alignment horizontal="center" vertical="center"/>
    </xf>
    <xf numFmtId="0" fontId="38" fillId="9" borderId="51" xfId="0" applyFont="1" applyFill="1" applyBorder="1" applyAlignment="1">
      <alignment horizontal="center" vertical="center"/>
    </xf>
    <xf numFmtId="0" fontId="38" fillId="9" borderId="52" xfId="0" applyFont="1" applyFill="1" applyBorder="1" applyAlignment="1">
      <alignment horizontal="center" vertical="center"/>
    </xf>
  </cellXfs>
  <cellStyles count="8">
    <cellStyle name="Currency" xfId="1" builtinId="4"/>
    <cellStyle name="DisclaimerBodyStyle" xfId="7" xr:uid="{62967679-A1BA-4CC9-8D36-64F06FC2C57D}"/>
    <cellStyle name="DisclaimerLeftStyle" xfId="6" xr:uid="{5D4E71D2-99C0-4DFD-9124-A60AFAEEDB21}"/>
    <cellStyle name="DisclaimerTitleStyle" xfId="5" xr:uid="{E5E1E104-2E31-4DBB-83EA-1C959FB54F85}"/>
    <cellStyle name="Normal" xfId="0" builtinId="0"/>
    <cellStyle name="Normal 2" xfId="3" xr:uid="{00000000-0005-0000-0000-000002000000}"/>
    <cellStyle name="Normal 2 2" xfId="4" xr:uid="{99380C01-31A7-4CFC-A3B5-FDC5DDE5D0DE}"/>
    <cellStyle name="Percent" xfId="2" builtinId="5"/>
  </cellStyles>
  <dxfs count="119">
    <dxf>
      <font>
        <b/>
        <i/>
        <color theme="0"/>
      </font>
      <fill>
        <patternFill>
          <bgColor rgb="FFFF0000"/>
        </patternFill>
      </fill>
    </dxf>
    <dxf>
      <font>
        <b/>
        <i/>
        <color theme="0"/>
      </font>
      <fill>
        <patternFill>
          <bgColor rgb="FF00B05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b/>
        <i/>
        <color theme="0"/>
      </font>
      <fill>
        <patternFill>
          <bgColor rgb="FF00B050"/>
        </patternFill>
      </fill>
    </dxf>
    <dxf>
      <font>
        <b/>
        <i/>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b/>
        <i/>
        <color theme="0"/>
      </font>
      <fill>
        <patternFill>
          <bgColor rgb="FFFF0000"/>
        </patternFill>
      </fill>
    </dxf>
    <dxf>
      <font>
        <b/>
        <i/>
        <color theme="0"/>
      </font>
      <fill>
        <patternFill>
          <bgColor rgb="FF00B05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b/>
        <i/>
        <color theme="0"/>
      </font>
      <fill>
        <patternFill>
          <bgColor rgb="FF00B050"/>
        </patternFill>
      </fill>
    </dxf>
    <dxf>
      <font>
        <b/>
        <i/>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s>
  <tableStyles count="0" defaultTableStyle="TableStyleMedium2" defaultPivotStyle="PivotStyleLight16"/>
  <colors>
    <mruColors>
      <color rgb="FFFFFFFF"/>
      <color rgb="FFE7F5F4"/>
      <color rgb="FFD0ECEB"/>
      <color rgb="FFABDC76"/>
      <color rgb="FFA2D6E7"/>
      <color rgb="FF5AC3BF"/>
      <color rgb="FFF7F7F7"/>
      <color rgb="FFABDCDA"/>
      <color rgb="FF0E406A"/>
      <color rgb="FF015B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5058E.BB21D830"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cid:image001.jpg@01D5058E.BB21D830" TargetMode="External"/><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cid:image001.jpg@01D5058E.BB21D830" TargetMode="External"/><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cid:image001.jpg@01D5058E.BB21D830" TargetMode="External"/><Relationship Id="rId1" Type="http://schemas.openxmlformats.org/officeDocument/2006/relationships/image" Target="../media/image8.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406400</xdr:colOff>
          <xdr:row>2</xdr:row>
          <xdr:rowOff>139700</xdr:rowOff>
        </xdr:from>
        <xdr:to>
          <xdr:col>15</xdr:col>
          <xdr:colOff>76200</xdr:colOff>
          <xdr:row>4</xdr:row>
          <xdr:rowOff>317500</xdr:rowOff>
        </xdr:to>
        <xdr:sp macro="" textlink="">
          <xdr:nvSpPr>
            <xdr:cNvPr id="1025" name="CommandButton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fLocksWithSheet="0" fPrintsWithSheet="0"/>
      </xdr:twoCellAnchor>
    </mc:Choice>
    <mc:Fallback/>
  </mc:AlternateContent>
  <xdr:oneCellAnchor>
    <xdr:from>
      <xdr:col>0</xdr:col>
      <xdr:colOff>0</xdr:colOff>
      <xdr:row>0</xdr:row>
      <xdr:rowOff>0</xdr:rowOff>
    </xdr:from>
    <xdr:ext cx="1866900" cy="619125"/>
    <xdr:pic>
      <xdr:nvPicPr>
        <xdr:cNvPr id="7" name="Picture 6" descr="cid:image001.jpg@01D5058E.BB21D830">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866900" cy="6191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200025</xdr:colOff>
      <xdr:row>0</xdr:row>
      <xdr:rowOff>619125</xdr:rowOff>
    </xdr:to>
    <xdr:pic>
      <xdr:nvPicPr>
        <xdr:cNvPr id="5" name="Picture 4" descr="cid:image001.jpg@01D5058E.BB21D830">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990725"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12</xdr:col>
          <xdr:colOff>368300</xdr:colOff>
          <xdr:row>2</xdr:row>
          <xdr:rowOff>152400</xdr:rowOff>
        </xdr:from>
        <xdr:to>
          <xdr:col>15</xdr:col>
          <xdr:colOff>76200</xdr:colOff>
          <xdr:row>4</xdr:row>
          <xdr:rowOff>304800</xdr:rowOff>
        </xdr:to>
        <xdr:sp macro="" textlink="">
          <xdr:nvSpPr>
            <xdr:cNvPr id="2049" name="CommandButton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647700</xdr:colOff>
          <xdr:row>3</xdr:row>
          <xdr:rowOff>63500</xdr:rowOff>
        </xdr:from>
        <xdr:to>
          <xdr:col>10</xdr:col>
          <xdr:colOff>558800</xdr:colOff>
          <xdr:row>5</xdr:row>
          <xdr:rowOff>50800</xdr:rowOff>
        </xdr:to>
        <xdr:sp macro="" textlink="">
          <xdr:nvSpPr>
            <xdr:cNvPr id="9217" name="CommandButton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fLocksWithSheet="0"/>
      </xdr:twoCellAnchor>
    </mc:Choice>
    <mc:Fallback/>
  </mc:AlternateContent>
  <xdr:oneCellAnchor>
    <xdr:from>
      <xdr:col>0</xdr:col>
      <xdr:colOff>0</xdr:colOff>
      <xdr:row>0</xdr:row>
      <xdr:rowOff>0</xdr:rowOff>
    </xdr:from>
    <xdr:ext cx="1819275" cy="619125"/>
    <xdr:pic>
      <xdr:nvPicPr>
        <xdr:cNvPr id="5" name="Picture 4" descr="cid:image001.jpg@01D5058E.BB21D830">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819275" cy="6191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10</xdr:col>
          <xdr:colOff>825500</xdr:colOff>
          <xdr:row>3</xdr:row>
          <xdr:rowOff>50800</xdr:rowOff>
        </xdr:from>
        <xdr:to>
          <xdr:col>13</xdr:col>
          <xdr:colOff>139700</xdr:colOff>
          <xdr:row>5</xdr:row>
          <xdr:rowOff>38100</xdr:rowOff>
        </xdr:to>
        <xdr:sp macro="" textlink="">
          <xdr:nvSpPr>
            <xdr:cNvPr id="9221" name="CommandButton2"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38100</xdr:colOff>
      <xdr:row>0</xdr:row>
      <xdr:rowOff>619125</xdr:rowOff>
    </xdr:to>
    <xdr:pic>
      <xdr:nvPicPr>
        <xdr:cNvPr id="2" name="Picture 1" descr="cid:image001.jpg@01D5058E.BB21D830">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82880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10</xdr:col>
          <xdr:colOff>368300</xdr:colOff>
          <xdr:row>2</xdr:row>
          <xdr:rowOff>177800</xdr:rowOff>
        </xdr:from>
        <xdr:to>
          <xdr:col>12</xdr:col>
          <xdr:colOff>317500</xdr:colOff>
          <xdr:row>4</xdr:row>
          <xdr:rowOff>330200</xdr:rowOff>
        </xdr:to>
        <xdr:sp macro="" textlink="">
          <xdr:nvSpPr>
            <xdr:cNvPr id="10241" name="CommandButton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622300</xdr:colOff>
          <xdr:row>2</xdr:row>
          <xdr:rowOff>165100</xdr:rowOff>
        </xdr:from>
        <xdr:to>
          <xdr:col>13</xdr:col>
          <xdr:colOff>939800</xdr:colOff>
          <xdr:row>4</xdr:row>
          <xdr:rowOff>330200</xdr:rowOff>
        </xdr:to>
        <xdr:sp macro="" textlink="">
          <xdr:nvSpPr>
            <xdr:cNvPr id="10243" name="CommandButton2"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fLocksWithSheet="0" fPrintsWithSheet="0"/>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6</xdr:col>
      <xdr:colOff>9525</xdr:colOff>
      <xdr:row>1</xdr:row>
      <xdr:rowOff>9525</xdr:rowOff>
    </xdr:from>
    <xdr:ext cx="4895850" cy="1524000"/>
    <xdr:sp macro="" textlink="">
      <xdr:nvSpPr>
        <xdr:cNvPr id="2" name="Rectangle 1">
          <a:extLst>
            <a:ext uri="{FF2B5EF4-FFF2-40B4-BE49-F238E27FC236}">
              <a16:creationId xmlns:a16="http://schemas.microsoft.com/office/drawing/2014/main" id="{00000000-0008-0000-0500-000002000000}"/>
            </a:ext>
          </a:extLst>
        </xdr:cNvPr>
        <xdr:cNvSpPr/>
      </xdr:nvSpPr>
      <xdr:spPr>
        <a:xfrm>
          <a:off x="6057900" y="57150"/>
          <a:ext cx="4895850" cy="1524000"/>
        </a:xfrm>
        <a:prstGeom prst="rect">
          <a:avLst/>
        </a:prstGeom>
        <a:solidFill>
          <a:srgbClr val="D0ECEB"/>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0" numCol="1" spcCol="0" rtlCol="0" anchor="ctr" anchorCtr="0">
          <a:noAutofit/>
        </a:bodyPr>
        <a:lstStyle/>
        <a:p>
          <a:pPr algn="l"/>
          <a:r>
            <a:rPr lang="en-US" sz="1100" b="1" u="sng">
              <a:solidFill>
                <a:schemeClr val="tx1"/>
              </a:solidFill>
              <a:latin typeface="Arial" panose="020B0604020202020204" pitchFamily="34" charset="0"/>
              <a:cs typeface="Arial" panose="020B0604020202020204" pitchFamily="34" charset="0"/>
            </a:rPr>
            <a:t>Wage Calculator Instructions:</a:t>
          </a:r>
        </a:p>
        <a:p>
          <a:pPr algn="l"/>
          <a:r>
            <a:rPr lang="en-US" sz="1050" b="0" i="1">
              <a:solidFill>
                <a:schemeClr val="tx1"/>
              </a:solidFill>
              <a:latin typeface="Arial" panose="020B0604020202020204" pitchFamily="34" charset="0"/>
              <a:cs typeface="Arial" panose="020B0604020202020204" pitchFamily="34" charset="0"/>
            </a:rPr>
            <a:t>• </a:t>
          </a:r>
          <a:r>
            <a:rPr lang="en-US" sz="1050" b="0" i="0">
              <a:solidFill>
                <a:schemeClr val="tx1"/>
              </a:solidFill>
              <a:latin typeface="Arial" panose="020B0604020202020204" pitchFamily="34" charset="0"/>
              <a:cs typeface="Arial" panose="020B0604020202020204" pitchFamily="34" charset="0"/>
            </a:rPr>
            <a:t>Enter Employee(s) Name</a:t>
          </a:r>
        </a:p>
        <a:p>
          <a:pPr algn="l"/>
          <a:r>
            <a:rPr lang="en-US" sz="1050" b="0" i="0">
              <a:solidFill>
                <a:schemeClr val="tx1"/>
              </a:solidFill>
              <a:latin typeface="Arial" panose="020B0604020202020204" pitchFamily="34" charset="0"/>
              <a:cs typeface="Arial" panose="020B0604020202020204" pitchFamily="34" charset="0"/>
            </a:rPr>
            <a:t>• Enter Employee(s) Hourly Wage (</a:t>
          </a:r>
          <a:r>
            <a:rPr lang="en-US" sz="1050" b="0" i="1">
              <a:solidFill>
                <a:schemeClr val="tx1"/>
              </a:solidFill>
              <a:latin typeface="Arial" panose="020B0604020202020204" pitchFamily="34" charset="0"/>
              <a:cs typeface="Arial" panose="020B0604020202020204" pitchFamily="34" charset="0"/>
            </a:rPr>
            <a:t>Format already set to currency</a:t>
          </a:r>
          <a:r>
            <a:rPr lang="en-US" sz="1050" b="0" i="0">
              <a:solidFill>
                <a:schemeClr val="tx1"/>
              </a:solidFill>
              <a:latin typeface="Arial" panose="020B0604020202020204" pitchFamily="34" charset="0"/>
              <a:cs typeface="Arial" panose="020B0604020202020204" pitchFamily="34" charset="0"/>
            </a:rPr>
            <a:t>).</a:t>
          </a:r>
        </a:p>
        <a:p>
          <a:pPr algn="l"/>
          <a:r>
            <a:rPr lang="en-US" sz="1050" b="0" i="0">
              <a:solidFill>
                <a:schemeClr val="tx1"/>
              </a:solidFill>
              <a:latin typeface="Arial" panose="020B0604020202020204" pitchFamily="34" charset="0"/>
              <a:cs typeface="Arial" panose="020B0604020202020204" pitchFamily="34" charset="0"/>
            </a:rPr>
            <a:t>• Enter Employee(s) Hours Worked per Week.</a:t>
          </a:r>
        </a:p>
        <a:p>
          <a:pPr algn="l"/>
          <a:r>
            <a:rPr lang="en-US" sz="1050" b="0" i="0">
              <a:solidFill>
                <a:schemeClr val="tx1"/>
              </a:solidFill>
              <a:latin typeface="Arial" panose="020B0604020202020204" pitchFamily="34" charset="0"/>
              <a:cs typeface="Arial" panose="020B0604020202020204" pitchFamily="34" charset="0"/>
            </a:rPr>
            <a:t>• Salaries will auto-populate based on data</a:t>
          </a:r>
          <a:r>
            <a:rPr lang="en-US" sz="1050" b="0" i="0" baseline="0">
              <a:solidFill>
                <a:schemeClr val="tx1"/>
              </a:solidFill>
              <a:latin typeface="Arial" panose="020B0604020202020204" pitchFamily="34" charset="0"/>
              <a:cs typeface="Arial" panose="020B0604020202020204" pitchFamily="34" charset="0"/>
            </a:rPr>
            <a:t> entered in Columns C &amp; D.</a:t>
          </a:r>
          <a:endParaRPr lang="en-US" sz="1050" b="0" i="0">
            <a:solidFill>
              <a:schemeClr val="tx1"/>
            </a:solidFill>
            <a:latin typeface="Arial" panose="020B0604020202020204" pitchFamily="34" charset="0"/>
            <a:cs typeface="Arial" panose="020B0604020202020204" pitchFamily="34" charset="0"/>
          </a:endParaRPr>
        </a:p>
        <a:p>
          <a:pPr algn="l"/>
          <a:r>
            <a:rPr lang="en-US" sz="1050" b="0" i="0">
              <a:solidFill>
                <a:schemeClr val="tx1"/>
              </a:solidFill>
              <a:latin typeface="Arial" panose="020B0604020202020204" pitchFamily="34" charset="0"/>
              <a:cs typeface="Arial" panose="020B0604020202020204" pitchFamily="34" charset="0"/>
            </a:rPr>
            <a:t>• Employee Name and Salary can be transferred to Contribution Calculator</a:t>
          </a:r>
          <a:r>
            <a:rPr lang="en-US" sz="1050" b="0" i="0" baseline="0">
              <a:solidFill>
                <a:schemeClr val="tx1"/>
              </a:solidFill>
              <a:latin typeface="Arial" panose="020B0604020202020204" pitchFamily="34" charset="0"/>
              <a:cs typeface="Arial" panose="020B0604020202020204" pitchFamily="34" charset="0"/>
            </a:rPr>
            <a:t> tabs using</a:t>
          </a:r>
          <a:r>
            <a:rPr lang="en-US" sz="1050" b="0" i="0">
              <a:solidFill>
                <a:schemeClr val="tx1"/>
              </a:solidFill>
              <a:latin typeface="Arial" panose="020B0604020202020204" pitchFamily="34" charset="0"/>
              <a:cs typeface="Arial" panose="020B0604020202020204" pitchFamily="34" charset="0"/>
            </a:rPr>
            <a:t> (Copy/Paste</a:t>
          </a:r>
          <a:r>
            <a:rPr lang="en-US" sz="1050" b="0" i="0" baseline="0">
              <a:solidFill>
                <a:schemeClr val="tx1"/>
              </a:solidFill>
              <a:latin typeface="Arial" panose="020B0604020202020204" pitchFamily="34" charset="0"/>
              <a:cs typeface="Arial" panose="020B0604020202020204" pitchFamily="34" charset="0"/>
            </a:rPr>
            <a:t> Values) function.</a:t>
          </a:r>
          <a:endParaRPr lang="en-US" sz="1050" b="0" i="0">
            <a:solidFill>
              <a:schemeClr val="tx1"/>
            </a:solidFill>
            <a:latin typeface="Arial" panose="020B0604020202020204" pitchFamily="34" charset="0"/>
            <a:cs typeface="Arial" panose="020B0604020202020204" pitchFamily="34" charset="0"/>
          </a:endParaRPr>
        </a:p>
      </xdr:txBody>
    </xdr:sp>
    <xdr:clientData/>
  </xdr:one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2374900</xdr:colOff>
          <xdr:row>19</xdr:row>
          <xdr:rowOff>152400</xdr:rowOff>
        </xdr:from>
        <xdr:to>
          <xdr:col>0</xdr:col>
          <xdr:colOff>3568700</xdr:colOff>
          <xdr:row>23</xdr:row>
          <xdr:rowOff>101600</xdr:rowOff>
        </xdr:to>
        <xdr:sp macro="" textlink="">
          <xdr:nvSpPr>
            <xdr:cNvPr id="3074" name="CommandButton1" hidden="1">
              <a:extLst>
                <a:ext uri="{63B3BB69-23CF-44E3-9099-C40C66FF867C}">
                  <a14:compatExt spid="_x0000_s3074"/>
                </a:ext>
                <a:ext uri="{FF2B5EF4-FFF2-40B4-BE49-F238E27FC236}">
                  <a16:creationId xmlns:a16="http://schemas.microsoft.com/office/drawing/2014/main" id="{00000000-0008-0000-0600-0000020C00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xdr:twoCellAnchor>
    </mc:Choice>
    <mc:Fallback/>
  </mc:AlternateContent>
  <xdr:twoCellAnchor>
    <xdr:from>
      <xdr:col>0</xdr:col>
      <xdr:colOff>342900</xdr:colOff>
      <xdr:row>8</xdr:row>
      <xdr:rowOff>38100</xdr:rowOff>
    </xdr:from>
    <xdr:to>
      <xdr:col>0</xdr:col>
      <xdr:colOff>428625</xdr:colOff>
      <xdr:row>8</xdr:row>
      <xdr:rowOff>114300</xdr:rowOff>
    </xdr:to>
    <xdr:sp macro="" textlink="">
      <xdr:nvSpPr>
        <xdr:cNvPr id="4" name="Oval 3">
          <a:extLst>
            <a:ext uri="{FF2B5EF4-FFF2-40B4-BE49-F238E27FC236}">
              <a16:creationId xmlns:a16="http://schemas.microsoft.com/office/drawing/2014/main" id="{00000000-0008-0000-0600-000004000000}"/>
            </a:ext>
          </a:extLst>
        </xdr:cNvPr>
        <xdr:cNvSpPr/>
      </xdr:nvSpPr>
      <xdr:spPr>
        <a:xfrm>
          <a:off x="342900" y="2009775"/>
          <a:ext cx="85725" cy="762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342900</xdr:colOff>
      <xdr:row>10</xdr:row>
      <xdr:rowOff>28575</xdr:rowOff>
    </xdr:from>
    <xdr:to>
      <xdr:col>0</xdr:col>
      <xdr:colOff>428625</xdr:colOff>
      <xdr:row>10</xdr:row>
      <xdr:rowOff>104775</xdr:rowOff>
    </xdr:to>
    <xdr:sp macro="" textlink="">
      <xdr:nvSpPr>
        <xdr:cNvPr id="6" name="Oval 5">
          <a:extLst>
            <a:ext uri="{FF2B5EF4-FFF2-40B4-BE49-F238E27FC236}">
              <a16:creationId xmlns:a16="http://schemas.microsoft.com/office/drawing/2014/main" id="{00000000-0008-0000-0600-000006000000}"/>
            </a:ext>
          </a:extLst>
        </xdr:cNvPr>
        <xdr:cNvSpPr/>
      </xdr:nvSpPr>
      <xdr:spPr>
        <a:xfrm>
          <a:off x="342900" y="2809875"/>
          <a:ext cx="85725" cy="762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352425</xdr:colOff>
      <xdr:row>13</xdr:row>
      <xdr:rowOff>47625</xdr:rowOff>
    </xdr:from>
    <xdr:to>
      <xdr:col>0</xdr:col>
      <xdr:colOff>438150</xdr:colOff>
      <xdr:row>13</xdr:row>
      <xdr:rowOff>123825</xdr:rowOff>
    </xdr:to>
    <xdr:sp macro="" textlink="">
      <xdr:nvSpPr>
        <xdr:cNvPr id="7" name="Oval 6">
          <a:extLst>
            <a:ext uri="{FF2B5EF4-FFF2-40B4-BE49-F238E27FC236}">
              <a16:creationId xmlns:a16="http://schemas.microsoft.com/office/drawing/2014/main" id="{00000000-0008-0000-0600-000007000000}"/>
            </a:ext>
          </a:extLst>
        </xdr:cNvPr>
        <xdr:cNvSpPr/>
      </xdr:nvSpPr>
      <xdr:spPr>
        <a:xfrm>
          <a:off x="352425" y="3962400"/>
          <a:ext cx="85725" cy="762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352425</xdr:colOff>
      <xdr:row>11</xdr:row>
      <xdr:rowOff>47625</xdr:rowOff>
    </xdr:from>
    <xdr:to>
      <xdr:col>0</xdr:col>
      <xdr:colOff>438150</xdr:colOff>
      <xdr:row>11</xdr:row>
      <xdr:rowOff>123825</xdr:rowOff>
    </xdr:to>
    <xdr:sp macro="" textlink="">
      <xdr:nvSpPr>
        <xdr:cNvPr id="8" name="Oval 7">
          <a:extLst>
            <a:ext uri="{FF2B5EF4-FFF2-40B4-BE49-F238E27FC236}">
              <a16:creationId xmlns:a16="http://schemas.microsoft.com/office/drawing/2014/main" id="{00000000-0008-0000-0600-000008000000}"/>
            </a:ext>
          </a:extLst>
        </xdr:cNvPr>
        <xdr:cNvSpPr/>
      </xdr:nvSpPr>
      <xdr:spPr>
        <a:xfrm>
          <a:off x="352425" y="3476625"/>
          <a:ext cx="85725" cy="762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333375</xdr:colOff>
      <xdr:row>14</xdr:row>
      <xdr:rowOff>47625</xdr:rowOff>
    </xdr:from>
    <xdr:to>
      <xdr:col>0</xdr:col>
      <xdr:colOff>419100</xdr:colOff>
      <xdr:row>14</xdr:row>
      <xdr:rowOff>123825</xdr:rowOff>
    </xdr:to>
    <xdr:sp macro="" textlink="">
      <xdr:nvSpPr>
        <xdr:cNvPr id="9" name="Oval 8">
          <a:extLst>
            <a:ext uri="{FF2B5EF4-FFF2-40B4-BE49-F238E27FC236}">
              <a16:creationId xmlns:a16="http://schemas.microsoft.com/office/drawing/2014/main" id="{00000000-0008-0000-0600-000009000000}"/>
            </a:ext>
          </a:extLst>
        </xdr:cNvPr>
        <xdr:cNvSpPr/>
      </xdr:nvSpPr>
      <xdr:spPr>
        <a:xfrm>
          <a:off x="333375" y="4610100"/>
          <a:ext cx="85725" cy="762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C3495-7FB8-4B40-92EA-B602B25C168E}">
  <sheetPr codeName="Sheet6">
    <tabColor rgb="FFFFFF00"/>
  </sheetPr>
  <dimension ref="A1:L17"/>
  <sheetViews>
    <sheetView showGridLines="0" workbookViewId="0">
      <selection sqref="A1:L1"/>
    </sheetView>
  </sheetViews>
  <sheetFormatPr baseColWidth="10" defaultColWidth="8.83203125" defaultRowHeight="14"/>
  <sheetData>
    <row r="1" spans="1:12" ht="23">
      <c r="A1" s="151" t="s">
        <v>152</v>
      </c>
      <c r="B1" s="151"/>
      <c r="C1" s="151"/>
      <c r="D1" s="151"/>
      <c r="E1" s="151"/>
      <c r="F1" s="151"/>
      <c r="G1" s="151"/>
      <c r="H1" s="151"/>
      <c r="I1" s="151"/>
      <c r="J1" s="151"/>
      <c r="K1" s="151"/>
      <c r="L1" s="151"/>
    </row>
    <row r="2" spans="1:12">
      <c r="A2" s="122" t="s">
        <v>153</v>
      </c>
      <c r="B2" s="123"/>
      <c r="C2" s="123"/>
      <c r="D2" s="123"/>
      <c r="E2" s="123"/>
      <c r="F2" s="123"/>
      <c r="G2" s="123"/>
      <c r="H2" s="123"/>
      <c r="I2" s="123"/>
      <c r="J2" s="123"/>
      <c r="K2" s="123"/>
      <c r="L2" s="123"/>
    </row>
    <row r="3" spans="1:12">
      <c r="A3" s="123" t="s">
        <v>145</v>
      </c>
      <c r="B3" s="123"/>
      <c r="C3" s="123"/>
      <c r="D3" s="123"/>
      <c r="E3" s="123"/>
      <c r="F3" s="123"/>
      <c r="G3" s="123"/>
      <c r="H3" s="123"/>
      <c r="I3" s="123"/>
      <c r="J3" s="123"/>
      <c r="K3" s="123"/>
      <c r="L3" s="123"/>
    </row>
    <row r="4" spans="1:12">
      <c r="A4" s="123" t="s">
        <v>146</v>
      </c>
      <c r="B4" s="123"/>
      <c r="C4" s="123"/>
      <c r="D4" s="123"/>
      <c r="E4" s="123"/>
      <c r="F4" s="123"/>
      <c r="G4" s="123"/>
      <c r="H4" s="123"/>
      <c r="I4" s="123"/>
      <c r="J4" s="123"/>
      <c r="K4" s="123"/>
      <c r="L4" s="123"/>
    </row>
    <row r="5" spans="1:12">
      <c r="A5" s="123" t="s">
        <v>147</v>
      </c>
      <c r="B5" s="123"/>
      <c r="C5" s="123"/>
      <c r="D5" s="123"/>
      <c r="E5" s="123"/>
      <c r="F5" s="123"/>
      <c r="G5" s="123"/>
      <c r="H5" s="123"/>
      <c r="I5" s="123"/>
      <c r="J5" s="123"/>
      <c r="K5" s="123"/>
      <c r="L5" s="123"/>
    </row>
    <row r="6" spans="1:12">
      <c r="A6" s="123" t="s">
        <v>148</v>
      </c>
      <c r="B6" s="123"/>
      <c r="C6" s="123"/>
      <c r="D6" s="123"/>
      <c r="E6" s="123"/>
      <c r="F6" s="123"/>
      <c r="G6" s="123"/>
      <c r="H6" s="123"/>
      <c r="I6" s="123"/>
      <c r="J6" s="123"/>
      <c r="K6" s="123"/>
      <c r="L6" s="123"/>
    </row>
    <row r="7" spans="1:12">
      <c r="A7" s="123" t="s">
        <v>162</v>
      </c>
      <c r="B7" s="123"/>
      <c r="C7" s="123"/>
      <c r="D7" s="123"/>
      <c r="E7" s="123"/>
      <c r="F7" s="123"/>
      <c r="G7" s="123"/>
      <c r="H7" s="123"/>
      <c r="I7" s="123"/>
      <c r="J7" s="123"/>
      <c r="K7" s="123"/>
      <c r="L7" s="123"/>
    </row>
    <row r="8" spans="1:12">
      <c r="A8" s="123" t="s">
        <v>149</v>
      </c>
      <c r="B8" s="123"/>
      <c r="C8" s="123"/>
      <c r="D8" s="123"/>
      <c r="E8" s="123"/>
      <c r="F8" s="123"/>
      <c r="G8" s="123"/>
      <c r="H8" s="123"/>
      <c r="I8" s="123"/>
      <c r="J8" s="123"/>
      <c r="K8" s="123"/>
      <c r="L8" s="123"/>
    </row>
    <row r="9" spans="1:12">
      <c r="A9" s="123" t="s">
        <v>150</v>
      </c>
      <c r="B9" s="123"/>
      <c r="C9" s="123"/>
      <c r="D9" s="123"/>
      <c r="E9" s="123"/>
      <c r="F9" s="123"/>
      <c r="G9" s="123"/>
      <c r="H9" s="123"/>
      <c r="I9" s="123"/>
      <c r="J9" s="123"/>
      <c r="K9" s="123"/>
      <c r="L9" s="123"/>
    </row>
    <row r="10" spans="1:12">
      <c r="A10" s="123" t="s">
        <v>151</v>
      </c>
      <c r="B10" s="123"/>
      <c r="C10" s="123"/>
      <c r="D10" s="123"/>
      <c r="E10" s="123"/>
      <c r="F10" s="123"/>
      <c r="G10" s="123"/>
      <c r="H10" s="123"/>
      <c r="I10" s="123"/>
      <c r="J10" s="123"/>
      <c r="K10" s="123"/>
      <c r="L10" s="123"/>
    </row>
    <row r="11" spans="1:12" ht="10.5" customHeight="1">
      <c r="A11" s="123"/>
      <c r="B11" s="123"/>
      <c r="C11" s="123"/>
      <c r="D11" s="123"/>
      <c r="E11" s="123"/>
      <c r="F11" s="123"/>
      <c r="G11" s="123"/>
      <c r="H11" s="123"/>
      <c r="I11" s="123"/>
      <c r="J11" s="123"/>
      <c r="K11" s="123"/>
      <c r="L11" s="123"/>
    </row>
    <row r="12" spans="1:12">
      <c r="A12" s="122" t="s">
        <v>154</v>
      </c>
      <c r="B12" s="123"/>
      <c r="C12" s="123"/>
      <c r="D12" s="123"/>
      <c r="E12" s="123"/>
      <c r="F12" s="123"/>
      <c r="G12" s="123"/>
      <c r="H12" s="123"/>
      <c r="I12" s="123"/>
      <c r="J12" s="123"/>
      <c r="K12" s="123"/>
      <c r="L12" s="123"/>
    </row>
    <row r="13" spans="1:12">
      <c r="A13" s="123" t="s">
        <v>155</v>
      </c>
      <c r="B13" s="123"/>
      <c r="C13" s="123"/>
      <c r="D13" s="123"/>
      <c r="E13" s="123"/>
      <c r="F13" s="123"/>
      <c r="G13" s="123"/>
      <c r="H13" s="123"/>
      <c r="I13" s="123"/>
      <c r="J13" s="123"/>
      <c r="K13" s="123"/>
      <c r="L13" s="123"/>
    </row>
    <row r="14" spans="1:12">
      <c r="A14" s="123" t="s">
        <v>156</v>
      </c>
      <c r="B14" s="123"/>
      <c r="C14" s="123"/>
      <c r="D14" s="123"/>
      <c r="E14" s="123"/>
      <c r="F14" s="123"/>
      <c r="G14" s="123"/>
      <c r="H14" s="123"/>
      <c r="I14" s="123"/>
      <c r="J14" s="123"/>
      <c r="K14" s="123"/>
      <c r="L14" s="123"/>
    </row>
    <row r="15" spans="1:12">
      <c r="A15" s="123" t="s">
        <v>157</v>
      </c>
      <c r="B15" s="123"/>
      <c r="C15" s="123"/>
      <c r="D15" s="123"/>
      <c r="E15" s="123"/>
      <c r="F15" s="123"/>
      <c r="G15" s="123"/>
      <c r="H15" s="123"/>
      <c r="I15" s="123"/>
      <c r="J15" s="123"/>
      <c r="K15" s="123"/>
      <c r="L15" s="123"/>
    </row>
    <row r="16" spans="1:12">
      <c r="A16" s="123" t="s">
        <v>158</v>
      </c>
      <c r="B16" s="123"/>
      <c r="C16" s="123"/>
      <c r="D16" s="123"/>
      <c r="E16" s="123"/>
      <c r="F16" s="123"/>
      <c r="G16" s="123"/>
      <c r="H16" s="123"/>
      <c r="I16" s="123"/>
      <c r="J16" s="123"/>
      <c r="K16" s="123"/>
      <c r="L16" s="123"/>
    </row>
    <row r="17" spans="1:12">
      <c r="A17" s="123" t="s">
        <v>159</v>
      </c>
      <c r="B17" s="123"/>
      <c r="C17" s="123"/>
      <c r="D17" s="123"/>
      <c r="E17" s="123"/>
      <c r="F17" s="123"/>
      <c r="G17" s="123"/>
      <c r="H17" s="123"/>
      <c r="I17" s="123"/>
      <c r="J17" s="123"/>
      <c r="K17" s="123"/>
      <c r="L17" s="123"/>
    </row>
  </sheetData>
  <mergeCells count="1">
    <mergeCell ref="A1:L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pageSetUpPr fitToPage="1"/>
  </sheetPr>
  <dimension ref="A1:L116"/>
  <sheetViews>
    <sheetView showGridLines="0" zoomScaleNormal="100" workbookViewId="0">
      <pane xSplit="1" ySplit="2" topLeftCell="B3" activePane="bottomRight" state="frozen"/>
      <selection sqref="A1:L1"/>
      <selection pane="topRight" sqref="A1:L1"/>
      <selection pane="bottomLeft" sqref="A1:L1"/>
      <selection pane="bottomRight" sqref="A1:L1"/>
    </sheetView>
  </sheetViews>
  <sheetFormatPr baseColWidth="10" defaultColWidth="7.6640625" defaultRowHeight="14"/>
  <cols>
    <col min="1" max="1" width="23.5" style="19" customWidth="1"/>
    <col min="2" max="2" width="15.1640625" style="13" customWidth="1"/>
    <col min="3" max="3" width="15.1640625" style="11" customWidth="1"/>
    <col min="4" max="4" width="15" style="11" bestFit="1" customWidth="1"/>
    <col min="5" max="5" width="13.33203125" style="16" bestFit="1" customWidth="1"/>
    <col min="6" max="6" width="11.33203125" style="16" bestFit="1" customWidth="1"/>
    <col min="7" max="7" width="17.6640625" style="11" customWidth="1"/>
    <col min="8" max="8" width="13.33203125" style="16" bestFit="1" customWidth="1"/>
    <col min="9" max="9" width="11.33203125" style="16" hidden="1" customWidth="1"/>
    <col min="10" max="10" width="15.6640625" style="11" bestFit="1" customWidth="1"/>
    <col min="11" max="11" width="13.33203125" style="11" bestFit="1" customWidth="1"/>
    <col min="12" max="12" width="11.33203125" style="11" hidden="1" customWidth="1"/>
    <col min="13" max="16384" width="7.6640625" style="11"/>
  </cols>
  <sheetData>
    <row r="1" spans="1:12" s="7" customFormat="1" ht="51" customHeight="1" thickBot="1">
      <c r="A1" s="174" t="s">
        <v>160</v>
      </c>
      <c r="B1" s="175"/>
      <c r="C1" s="175"/>
      <c r="D1" s="175"/>
      <c r="E1" s="175"/>
      <c r="F1" s="175"/>
      <c r="G1" s="175"/>
      <c r="H1" s="175"/>
      <c r="I1" s="175"/>
      <c r="J1" s="175"/>
      <c r="K1" s="176"/>
      <c r="L1" s="135"/>
    </row>
    <row r="2" spans="1:12" s="8" customFormat="1" ht="24" customHeight="1" thickBot="1">
      <c r="A2" s="171" t="s">
        <v>125</v>
      </c>
      <c r="B2" s="172"/>
      <c r="C2" s="172"/>
      <c r="D2" s="172"/>
      <c r="E2" s="172"/>
      <c r="F2" s="172"/>
      <c r="G2" s="172"/>
      <c r="H2" s="172"/>
      <c r="I2" s="172"/>
      <c r="J2" s="172"/>
      <c r="K2" s="173"/>
      <c r="L2" s="134"/>
    </row>
    <row r="3" spans="1:12" s="8" customFormat="1" ht="14.25" customHeight="1">
      <c r="A3" s="57"/>
      <c r="B3" s="9"/>
      <c r="C3" s="9"/>
      <c r="D3" s="9"/>
      <c r="E3" s="9"/>
      <c r="F3" s="162"/>
      <c r="G3" s="162"/>
      <c r="H3" s="162"/>
      <c r="I3" s="9"/>
    </row>
    <row r="4" spans="1:12" ht="24" customHeight="1" thickBot="1">
      <c r="A4" s="159" t="s">
        <v>127</v>
      </c>
      <c r="B4" s="159"/>
      <c r="C4" s="159"/>
      <c r="D4" s="159"/>
      <c r="E4" s="159"/>
      <c r="F4" s="163"/>
      <c r="G4" s="163"/>
      <c r="H4" s="163"/>
      <c r="I4" s="10"/>
    </row>
    <row r="5" spans="1:12" ht="28.5" customHeight="1" thickBot="1">
      <c r="A5" s="12"/>
      <c r="D5" s="15"/>
      <c r="E5" s="15"/>
      <c r="F5" s="163"/>
      <c r="G5" s="163"/>
      <c r="H5" s="163"/>
      <c r="I5" s="14"/>
    </row>
    <row r="6" spans="1:12" ht="25.5" customHeight="1" thickBot="1">
      <c r="A6" s="58" t="s">
        <v>137</v>
      </c>
      <c r="B6" s="48">
        <f>VLOOKUP(A6,Thresholds!$A$2:$C$4,3,FALSE)</f>
        <v>0</v>
      </c>
      <c r="C6" s="53" t="s">
        <v>110</v>
      </c>
      <c r="D6" s="60">
        <v>0</v>
      </c>
      <c r="E6" s="143"/>
      <c r="F6" s="163"/>
      <c r="G6" s="163"/>
      <c r="H6" s="163"/>
    </row>
    <row r="7" spans="1:12" ht="14.25" customHeight="1" thickBot="1">
      <c r="A7" s="78" t="str">
        <f>VLOOKUP(A6,Thresholds!$A$2:$C$4,2,FALSE)</f>
        <v>-</v>
      </c>
      <c r="B7" s="18"/>
      <c r="C7" s="18"/>
      <c r="D7" s="18"/>
      <c r="E7" s="11"/>
      <c r="F7" s="164"/>
      <c r="G7" s="164"/>
      <c r="H7" s="164"/>
      <c r="I7" s="11"/>
    </row>
    <row r="8" spans="1:12" ht="18.75" customHeight="1" thickBot="1">
      <c r="C8" s="20"/>
      <c r="D8" s="165" t="s">
        <v>163</v>
      </c>
      <c r="E8" s="166"/>
      <c r="F8" s="166"/>
      <c r="G8" s="165" t="s">
        <v>166</v>
      </c>
      <c r="H8" s="166"/>
      <c r="I8" s="166"/>
      <c r="J8" s="156" t="s">
        <v>165</v>
      </c>
      <c r="K8" s="157"/>
      <c r="L8" s="149"/>
    </row>
    <row r="9" spans="1:12" s="21" customFormat="1" ht="36.75" customHeight="1" thickBot="1">
      <c r="B9" s="22"/>
      <c r="C9" s="23" t="s">
        <v>105</v>
      </c>
      <c r="D9" s="167" t="s">
        <v>128</v>
      </c>
      <c r="E9" s="168"/>
      <c r="F9" s="168"/>
      <c r="G9" s="167" t="s">
        <v>128</v>
      </c>
      <c r="H9" s="168"/>
      <c r="I9" s="168"/>
      <c r="J9" s="177" t="s">
        <v>128</v>
      </c>
      <c r="K9" s="178"/>
      <c r="L9" s="150"/>
    </row>
    <row r="10" spans="1:12" ht="16.5" customHeight="1">
      <c r="A10" s="170" t="s">
        <v>131</v>
      </c>
      <c r="B10" s="170"/>
      <c r="C10" s="170"/>
      <c r="D10" s="154">
        <f>COUNTIF(F14:F113,"Yes")</f>
        <v>0</v>
      </c>
      <c r="E10" s="158"/>
      <c r="F10" s="158"/>
      <c r="G10" s="154">
        <f>COUNTIF(I14:I113,"Yes")</f>
        <v>0</v>
      </c>
      <c r="H10" s="158"/>
      <c r="I10" s="158"/>
      <c r="J10" s="154">
        <f>COUNTIF(L14:L113,"Yes")</f>
        <v>0</v>
      </c>
      <c r="K10" s="155"/>
      <c r="L10" s="128"/>
    </row>
    <row r="11" spans="1:12" ht="16.5" customHeight="1" thickBot="1">
      <c r="A11" s="169" t="s">
        <v>132</v>
      </c>
      <c r="B11" s="169"/>
      <c r="C11" s="169"/>
      <c r="D11" s="160">
        <f>COUNTIF(F14:F113,"No")</f>
        <v>0</v>
      </c>
      <c r="E11" s="161"/>
      <c r="F11" s="161"/>
      <c r="G11" s="160">
        <f>COUNTIF(I14:I113,"No")</f>
        <v>0</v>
      </c>
      <c r="H11" s="161"/>
      <c r="I11" s="161"/>
      <c r="J11" s="152">
        <f>COUNTIF(L14:L113,"No")</f>
        <v>0</v>
      </c>
      <c r="K11" s="153"/>
      <c r="L11" s="127"/>
    </row>
    <row r="12" spans="1:12" ht="27" customHeight="1" thickBot="1">
      <c r="A12" s="65" t="s">
        <v>82</v>
      </c>
      <c r="B12" s="66" t="s">
        <v>161</v>
      </c>
      <c r="C12" s="66" t="s">
        <v>106</v>
      </c>
      <c r="D12" s="66" t="s">
        <v>121</v>
      </c>
      <c r="E12" s="66" t="s">
        <v>111</v>
      </c>
      <c r="F12" s="66" t="s">
        <v>107</v>
      </c>
      <c r="G12" s="66" t="s">
        <v>121</v>
      </c>
      <c r="H12" s="66" t="s">
        <v>111</v>
      </c>
      <c r="I12" s="66" t="s">
        <v>107</v>
      </c>
      <c r="J12" s="66" t="s">
        <v>121</v>
      </c>
      <c r="K12" s="66" t="s">
        <v>111</v>
      </c>
      <c r="L12" s="62" t="s">
        <v>107</v>
      </c>
    </row>
    <row r="13" spans="1:12" s="24" customFormat="1" ht="21" customHeight="1" thickBot="1">
      <c r="A13" s="67" t="s">
        <v>123</v>
      </c>
      <c r="B13" s="68">
        <v>70000</v>
      </c>
      <c r="C13" s="69">
        <f>SUM(B13*9.12)/12</f>
        <v>53200</v>
      </c>
      <c r="D13" s="69">
        <v>375</v>
      </c>
      <c r="E13" s="70">
        <v>200</v>
      </c>
      <c r="F13" s="70" t="s">
        <v>102</v>
      </c>
      <c r="G13" s="69">
        <v>375</v>
      </c>
      <c r="H13" s="70">
        <v>200</v>
      </c>
      <c r="I13" s="70" t="s">
        <v>102</v>
      </c>
      <c r="J13" s="69">
        <v>375</v>
      </c>
      <c r="K13" s="70">
        <v>200</v>
      </c>
      <c r="L13" s="129" t="s">
        <v>102</v>
      </c>
    </row>
    <row r="14" spans="1:12" s="25" customFormat="1" ht="14.5" customHeight="1">
      <c r="A14" s="83" t="s">
        <v>48</v>
      </c>
      <c r="B14" s="84">
        <v>0</v>
      </c>
      <c r="C14" s="114">
        <f t="shared" ref="C14:C45" si="0">SUM(B14*TH_PERC)/12</f>
        <v>0</v>
      </c>
      <c r="D14" s="89">
        <v>0</v>
      </c>
      <c r="E14" s="117">
        <f t="shared" ref="E14:E45" si="1">SUM(D14*ERC_PERC)</f>
        <v>0</v>
      </c>
      <c r="F14" s="118" t="str">
        <f t="shared" ref="F14:F45" si="2">IF($D14=0,"-",IF(AND(TH_PERC=0,$B14=0),"-",IF(D14-E14&gt;$C14,"No","Yes")))</f>
        <v>-</v>
      </c>
      <c r="G14" s="89">
        <v>0</v>
      </c>
      <c r="H14" s="107">
        <f t="shared" ref="H14:H45" si="3">SUM(G14*ERC_PERC)</f>
        <v>0</v>
      </c>
      <c r="I14" s="118" t="str">
        <f>IF(G14=0,"-",$F14)</f>
        <v>-</v>
      </c>
      <c r="J14" s="89">
        <v>0</v>
      </c>
      <c r="K14" s="130">
        <f t="shared" ref="K14:K45" si="4">SUM(J14*ERC_PERC)</f>
        <v>0</v>
      </c>
      <c r="L14" s="118" t="str">
        <f>IF(J14=0,"-",$F14)</f>
        <v>-</v>
      </c>
    </row>
    <row r="15" spans="1:12" s="25" customFormat="1" ht="14.5" customHeight="1">
      <c r="A15" s="85" t="s">
        <v>47</v>
      </c>
      <c r="B15" s="86">
        <v>0</v>
      </c>
      <c r="C15" s="115">
        <f t="shared" si="0"/>
        <v>0</v>
      </c>
      <c r="D15" s="90">
        <v>0</v>
      </c>
      <c r="E15" s="119">
        <f t="shared" si="1"/>
        <v>0</v>
      </c>
      <c r="F15" s="118" t="str">
        <f t="shared" si="2"/>
        <v>-</v>
      </c>
      <c r="G15" s="90">
        <v>0</v>
      </c>
      <c r="H15" s="110">
        <f t="shared" si="3"/>
        <v>0</v>
      </c>
      <c r="I15" s="118" t="str">
        <f>IF(G15=0,"-",$F15)</f>
        <v>-</v>
      </c>
      <c r="J15" s="90">
        <v>0</v>
      </c>
      <c r="K15" s="131">
        <f t="shared" si="4"/>
        <v>0</v>
      </c>
      <c r="L15" s="118" t="str">
        <f>IF(J15=0,"-",$F15)</f>
        <v>-</v>
      </c>
    </row>
    <row r="16" spans="1:12" s="25" customFormat="1" ht="14.5" customHeight="1">
      <c r="A16" s="85" t="s">
        <v>46</v>
      </c>
      <c r="B16" s="86">
        <v>0</v>
      </c>
      <c r="C16" s="115">
        <f t="shared" si="0"/>
        <v>0</v>
      </c>
      <c r="D16" s="90">
        <v>0</v>
      </c>
      <c r="E16" s="119">
        <f t="shared" si="1"/>
        <v>0</v>
      </c>
      <c r="F16" s="118" t="str">
        <f t="shared" si="2"/>
        <v>-</v>
      </c>
      <c r="G16" s="90">
        <v>0</v>
      </c>
      <c r="H16" s="110">
        <f t="shared" si="3"/>
        <v>0</v>
      </c>
      <c r="I16" s="118" t="str">
        <f t="shared" ref="I16:I79" si="5">IF(G16=0,"-",$F16)</f>
        <v>-</v>
      </c>
      <c r="J16" s="90">
        <v>0</v>
      </c>
      <c r="K16" s="131">
        <f t="shared" si="4"/>
        <v>0</v>
      </c>
      <c r="L16" s="118" t="str">
        <f t="shared" ref="L16:L79" si="6">IF(J16=0,"-",$F16)</f>
        <v>-</v>
      </c>
    </row>
    <row r="17" spans="1:12" s="25" customFormat="1" ht="14.5" customHeight="1">
      <c r="A17" s="85" t="s">
        <v>45</v>
      </c>
      <c r="B17" s="86">
        <v>0</v>
      </c>
      <c r="C17" s="115">
        <f t="shared" si="0"/>
        <v>0</v>
      </c>
      <c r="D17" s="90">
        <v>0</v>
      </c>
      <c r="E17" s="119">
        <f t="shared" si="1"/>
        <v>0</v>
      </c>
      <c r="F17" s="118" t="str">
        <f t="shared" si="2"/>
        <v>-</v>
      </c>
      <c r="G17" s="90">
        <v>0</v>
      </c>
      <c r="H17" s="110">
        <f t="shared" si="3"/>
        <v>0</v>
      </c>
      <c r="I17" s="118" t="str">
        <f t="shared" si="5"/>
        <v>-</v>
      </c>
      <c r="J17" s="90">
        <v>0</v>
      </c>
      <c r="K17" s="131">
        <f t="shared" si="4"/>
        <v>0</v>
      </c>
      <c r="L17" s="118" t="str">
        <f t="shared" si="6"/>
        <v>-</v>
      </c>
    </row>
    <row r="18" spans="1:12" s="25" customFormat="1" ht="14.5" customHeight="1">
      <c r="A18" s="85" t="s">
        <v>44</v>
      </c>
      <c r="B18" s="86">
        <v>0</v>
      </c>
      <c r="C18" s="115">
        <f t="shared" si="0"/>
        <v>0</v>
      </c>
      <c r="D18" s="90">
        <v>0</v>
      </c>
      <c r="E18" s="119">
        <f t="shared" si="1"/>
        <v>0</v>
      </c>
      <c r="F18" s="118" t="str">
        <f t="shared" si="2"/>
        <v>-</v>
      </c>
      <c r="G18" s="90">
        <v>0</v>
      </c>
      <c r="H18" s="110">
        <f t="shared" si="3"/>
        <v>0</v>
      </c>
      <c r="I18" s="118" t="str">
        <f t="shared" si="5"/>
        <v>-</v>
      </c>
      <c r="J18" s="90">
        <v>0</v>
      </c>
      <c r="K18" s="131">
        <f t="shared" si="4"/>
        <v>0</v>
      </c>
      <c r="L18" s="118" t="str">
        <f t="shared" si="6"/>
        <v>-</v>
      </c>
    </row>
    <row r="19" spans="1:12" s="25" customFormat="1" ht="14.5" customHeight="1">
      <c r="A19" s="85" t="s">
        <v>43</v>
      </c>
      <c r="B19" s="86">
        <v>0</v>
      </c>
      <c r="C19" s="115">
        <f t="shared" si="0"/>
        <v>0</v>
      </c>
      <c r="D19" s="90">
        <v>0</v>
      </c>
      <c r="E19" s="119">
        <f t="shared" si="1"/>
        <v>0</v>
      </c>
      <c r="F19" s="118" t="str">
        <f t="shared" si="2"/>
        <v>-</v>
      </c>
      <c r="G19" s="90">
        <v>0</v>
      </c>
      <c r="H19" s="110">
        <f t="shared" si="3"/>
        <v>0</v>
      </c>
      <c r="I19" s="118" t="str">
        <f t="shared" si="5"/>
        <v>-</v>
      </c>
      <c r="J19" s="90">
        <v>0</v>
      </c>
      <c r="K19" s="131">
        <f t="shared" si="4"/>
        <v>0</v>
      </c>
      <c r="L19" s="118" t="str">
        <f t="shared" si="6"/>
        <v>-</v>
      </c>
    </row>
    <row r="20" spans="1:12" s="25" customFormat="1" ht="14.5" customHeight="1">
      <c r="A20" s="85" t="s">
        <v>42</v>
      </c>
      <c r="B20" s="86">
        <v>0</v>
      </c>
      <c r="C20" s="115">
        <f t="shared" si="0"/>
        <v>0</v>
      </c>
      <c r="D20" s="90">
        <v>0</v>
      </c>
      <c r="E20" s="119">
        <f t="shared" si="1"/>
        <v>0</v>
      </c>
      <c r="F20" s="118" t="str">
        <f t="shared" si="2"/>
        <v>-</v>
      </c>
      <c r="G20" s="90">
        <v>0</v>
      </c>
      <c r="H20" s="110">
        <f t="shared" si="3"/>
        <v>0</v>
      </c>
      <c r="I20" s="118" t="str">
        <f t="shared" si="5"/>
        <v>-</v>
      </c>
      <c r="J20" s="90">
        <v>0</v>
      </c>
      <c r="K20" s="131">
        <f t="shared" si="4"/>
        <v>0</v>
      </c>
      <c r="L20" s="118" t="str">
        <f t="shared" si="6"/>
        <v>-</v>
      </c>
    </row>
    <row r="21" spans="1:12" s="25" customFormat="1" ht="14.5" customHeight="1">
      <c r="A21" s="85" t="s">
        <v>41</v>
      </c>
      <c r="B21" s="86">
        <v>0</v>
      </c>
      <c r="C21" s="115">
        <f t="shared" si="0"/>
        <v>0</v>
      </c>
      <c r="D21" s="90">
        <v>0</v>
      </c>
      <c r="E21" s="119">
        <f t="shared" si="1"/>
        <v>0</v>
      </c>
      <c r="F21" s="118" t="str">
        <f t="shared" si="2"/>
        <v>-</v>
      </c>
      <c r="G21" s="90">
        <v>0</v>
      </c>
      <c r="H21" s="110">
        <f t="shared" si="3"/>
        <v>0</v>
      </c>
      <c r="I21" s="118" t="str">
        <f t="shared" si="5"/>
        <v>-</v>
      </c>
      <c r="J21" s="90">
        <v>0</v>
      </c>
      <c r="K21" s="131">
        <f t="shared" si="4"/>
        <v>0</v>
      </c>
      <c r="L21" s="118" t="str">
        <f t="shared" si="6"/>
        <v>-</v>
      </c>
    </row>
    <row r="22" spans="1:12" s="25" customFormat="1" ht="14.5" customHeight="1">
      <c r="A22" s="85" t="s">
        <v>40</v>
      </c>
      <c r="B22" s="86">
        <v>0</v>
      </c>
      <c r="C22" s="115">
        <f t="shared" si="0"/>
        <v>0</v>
      </c>
      <c r="D22" s="90">
        <v>0</v>
      </c>
      <c r="E22" s="119">
        <f t="shared" si="1"/>
        <v>0</v>
      </c>
      <c r="F22" s="118" t="str">
        <f t="shared" si="2"/>
        <v>-</v>
      </c>
      <c r="G22" s="90">
        <v>0</v>
      </c>
      <c r="H22" s="110">
        <f t="shared" si="3"/>
        <v>0</v>
      </c>
      <c r="I22" s="118" t="str">
        <f t="shared" si="5"/>
        <v>-</v>
      </c>
      <c r="J22" s="90">
        <v>0</v>
      </c>
      <c r="K22" s="131">
        <f t="shared" si="4"/>
        <v>0</v>
      </c>
      <c r="L22" s="118" t="str">
        <f t="shared" si="6"/>
        <v>-</v>
      </c>
    </row>
    <row r="23" spans="1:12" s="25" customFormat="1" ht="14.5" customHeight="1">
      <c r="A23" s="85" t="s">
        <v>39</v>
      </c>
      <c r="B23" s="86">
        <v>0</v>
      </c>
      <c r="C23" s="115">
        <f t="shared" si="0"/>
        <v>0</v>
      </c>
      <c r="D23" s="90">
        <v>0</v>
      </c>
      <c r="E23" s="119">
        <f t="shared" si="1"/>
        <v>0</v>
      </c>
      <c r="F23" s="118" t="str">
        <f t="shared" si="2"/>
        <v>-</v>
      </c>
      <c r="G23" s="90">
        <v>0</v>
      </c>
      <c r="H23" s="110">
        <f t="shared" si="3"/>
        <v>0</v>
      </c>
      <c r="I23" s="118" t="str">
        <f t="shared" si="5"/>
        <v>-</v>
      </c>
      <c r="J23" s="90">
        <v>0</v>
      </c>
      <c r="K23" s="131">
        <f t="shared" si="4"/>
        <v>0</v>
      </c>
      <c r="L23" s="118" t="str">
        <f t="shared" si="6"/>
        <v>-</v>
      </c>
    </row>
    <row r="24" spans="1:12" s="25" customFormat="1" ht="14.5" customHeight="1">
      <c r="A24" s="85" t="s">
        <v>38</v>
      </c>
      <c r="B24" s="86">
        <v>0</v>
      </c>
      <c r="C24" s="115">
        <f t="shared" si="0"/>
        <v>0</v>
      </c>
      <c r="D24" s="90">
        <v>0</v>
      </c>
      <c r="E24" s="119">
        <f t="shared" si="1"/>
        <v>0</v>
      </c>
      <c r="F24" s="118" t="str">
        <f t="shared" si="2"/>
        <v>-</v>
      </c>
      <c r="G24" s="90">
        <v>0</v>
      </c>
      <c r="H24" s="110">
        <f t="shared" si="3"/>
        <v>0</v>
      </c>
      <c r="I24" s="118" t="str">
        <f t="shared" si="5"/>
        <v>-</v>
      </c>
      <c r="J24" s="90">
        <v>0</v>
      </c>
      <c r="K24" s="131">
        <f t="shared" si="4"/>
        <v>0</v>
      </c>
      <c r="L24" s="118" t="str">
        <f t="shared" si="6"/>
        <v>-</v>
      </c>
    </row>
    <row r="25" spans="1:12" s="25" customFormat="1" ht="14.5" customHeight="1">
      <c r="A25" s="85" t="s">
        <v>37</v>
      </c>
      <c r="B25" s="86">
        <v>0</v>
      </c>
      <c r="C25" s="115">
        <f t="shared" si="0"/>
        <v>0</v>
      </c>
      <c r="D25" s="90">
        <v>0</v>
      </c>
      <c r="E25" s="119">
        <f t="shared" si="1"/>
        <v>0</v>
      </c>
      <c r="F25" s="118" t="str">
        <f t="shared" si="2"/>
        <v>-</v>
      </c>
      <c r="G25" s="90">
        <v>0</v>
      </c>
      <c r="H25" s="110">
        <f t="shared" si="3"/>
        <v>0</v>
      </c>
      <c r="I25" s="118" t="str">
        <f t="shared" si="5"/>
        <v>-</v>
      </c>
      <c r="J25" s="90">
        <v>0</v>
      </c>
      <c r="K25" s="131">
        <f t="shared" si="4"/>
        <v>0</v>
      </c>
      <c r="L25" s="118" t="str">
        <f t="shared" si="6"/>
        <v>-</v>
      </c>
    </row>
    <row r="26" spans="1:12" s="25" customFormat="1" ht="14.5" customHeight="1">
      <c r="A26" s="85" t="s">
        <v>36</v>
      </c>
      <c r="B26" s="86">
        <v>0</v>
      </c>
      <c r="C26" s="115">
        <f t="shared" si="0"/>
        <v>0</v>
      </c>
      <c r="D26" s="90">
        <v>0</v>
      </c>
      <c r="E26" s="119">
        <f t="shared" si="1"/>
        <v>0</v>
      </c>
      <c r="F26" s="118" t="str">
        <f t="shared" si="2"/>
        <v>-</v>
      </c>
      <c r="G26" s="90">
        <v>0</v>
      </c>
      <c r="H26" s="110">
        <f t="shared" si="3"/>
        <v>0</v>
      </c>
      <c r="I26" s="118" t="str">
        <f t="shared" si="5"/>
        <v>-</v>
      </c>
      <c r="J26" s="90">
        <v>0</v>
      </c>
      <c r="K26" s="131">
        <f t="shared" si="4"/>
        <v>0</v>
      </c>
      <c r="L26" s="118" t="str">
        <f t="shared" si="6"/>
        <v>-</v>
      </c>
    </row>
    <row r="27" spans="1:12" s="25" customFormat="1" ht="14.5" customHeight="1">
      <c r="A27" s="85" t="s">
        <v>35</v>
      </c>
      <c r="B27" s="86">
        <v>0</v>
      </c>
      <c r="C27" s="115">
        <f t="shared" si="0"/>
        <v>0</v>
      </c>
      <c r="D27" s="90">
        <v>0</v>
      </c>
      <c r="E27" s="119">
        <f t="shared" si="1"/>
        <v>0</v>
      </c>
      <c r="F27" s="118" t="str">
        <f t="shared" si="2"/>
        <v>-</v>
      </c>
      <c r="G27" s="90">
        <v>0</v>
      </c>
      <c r="H27" s="110">
        <f t="shared" si="3"/>
        <v>0</v>
      </c>
      <c r="I27" s="118" t="str">
        <f t="shared" si="5"/>
        <v>-</v>
      </c>
      <c r="J27" s="90">
        <v>0</v>
      </c>
      <c r="K27" s="131">
        <f t="shared" si="4"/>
        <v>0</v>
      </c>
      <c r="L27" s="118" t="str">
        <f t="shared" si="6"/>
        <v>-</v>
      </c>
    </row>
    <row r="28" spans="1:12" s="25" customFormat="1" ht="14.5" customHeight="1">
      <c r="A28" s="85" t="s">
        <v>34</v>
      </c>
      <c r="B28" s="86">
        <v>0</v>
      </c>
      <c r="C28" s="115">
        <f t="shared" si="0"/>
        <v>0</v>
      </c>
      <c r="D28" s="90">
        <v>0</v>
      </c>
      <c r="E28" s="119">
        <f t="shared" si="1"/>
        <v>0</v>
      </c>
      <c r="F28" s="118" t="str">
        <f t="shared" si="2"/>
        <v>-</v>
      </c>
      <c r="G28" s="90">
        <v>0</v>
      </c>
      <c r="H28" s="110">
        <f t="shared" si="3"/>
        <v>0</v>
      </c>
      <c r="I28" s="118" t="str">
        <f t="shared" si="5"/>
        <v>-</v>
      </c>
      <c r="J28" s="90">
        <v>0</v>
      </c>
      <c r="K28" s="131">
        <f t="shared" si="4"/>
        <v>0</v>
      </c>
      <c r="L28" s="118" t="str">
        <f t="shared" si="6"/>
        <v>-</v>
      </c>
    </row>
    <row r="29" spans="1:12" s="25" customFormat="1" ht="14.5" customHeight="1">
      <c r="A29" s="85" t="s">
        <v>33</v>
      </c>
      <c r="B29" s="86">
        <v>0</v>
      </c>
      <c r="C29" s="115">
        <f t="shared" si="0"/>
        <v>0</v>
      </c>
      <c r="D29" s="90">
        <v>0</v>
      </c>
      <c r="E29" s="119">
        <f t="shared" si="1"/>
        <v>0</v>
      </c>
      <c r="F29" s="118" t="str">
        <f t="shared" si="2"/>
        <v>-</v>
      </c>
      <c r="G29" s="90">
        <v>0</v>
      </c>
      <c r="H29" s="110">
        <f t="shared" si="3"/>
        <v>0</v>
      </c>
      <c r="I29" s="118" t="str">
        <f t="shared" si="5"/>
        <v>-</v>
      </c>
      <c r="J29" s="90">
        <v>0</v>
      </c>
      <c r="K29" s="131">
        <f t="shared" si="4"/>
        <v>0</v>
      </c>
      <c r="L29" s="118" t="str">
        <f t="shared" si="6"/>
        <v>-</v>
      </c>
    </row>
    <row r="30" spans="1:12" s="25" customFormat="1" ht="14.5" customHeight="1">
      <c r="A30" s="85" t="s">
        <v>32</v>
      </c>
      <c r="B30" s="86">
        <v>0</v>
      </c>
      <c r="C30" s="115">
        <f t="shared" si="0"/>
        <v>0</v>
      </c>
      <c r="D30" s="90">
        <v>0</v>
      </c>
      <c r="E30" s="119">
        <f t="shared" si="1"/>
        <v>0</v>
      </c>
      <c r="F30" s="118" t="str">
        <f t="shared" si="2"/>
        <v>-</v>
      </c>
      <c r="G30" s="90">
        <v>0</v>
      </c>
      <c r="H30" s="110">
        <f t="shared" si="3"/>
        <v>0</v>
      </c>
      <c r="I30" s="118" t="str">
        <f t="shared" si="5"/>
        <v>-</v>
      </c>
      <c r="J30" s="90">
        <v>0</v>
      </c>
      <c r="K30" s="131">
        <f t="shared" si="4"/>
        <v>0</v>
      </c>
      <c r="L30" s="118" t="str">
        <f t="shared" si="6"/>
        <v>-</v>
      </c>
    </row>
    <row r="31" spans="1:12" s="25" customFormat="1" ht="14.5" customHeight="1">
      <c r="A31" s="85" t="s">
        <v>31</v>
      </c>
      <c r="B31" s="86">
        <v>0</v>
      </c>
      <c r="C31" s="115">
        <f t="shared" si="0"/>
        <v>0</v>
      </c>
      <c r="D31" s="90">
        <v>0</v>
      </c>
      <c r="E31" s="119">
        <f t="shared" si="1"/>
        <v>0</v>
      </c>
      <c r="F31" s="118" t="str">
        <f t="shared" si="2"/>
        <v>-</v>
      </c>
      <c r="G31" s="90">
        <v>0</v>
      </c>
      <c r="H31" s="110">
        <f t="shared" si="3"/>
        <v>0</v>
      </c>
      <c r="I31" s="118" t="str">
        <f t="shared" si="5"/>
        <v>-</v>
      </c>
      <c r="J31" s="90">
        <v>0</v>
      </c>
      <c r="K31" s="131">
        <f t="shared" si="4"/>
        <v>0</v>
      </c>
      <c r="L31" s="118" t="str">
        <f t="shared" si="6"/>
        <v>-</v>
      </c>
    </row>
    <row r="32" spans="1:12" s="25" customFormat="1" ht="14.5" customHeight="1">
      <c r="A32" s="85" t="s">
        <v>30</v>
      </c>
      <c r="B32" s="86">
        <v>0</v>
      </c>
      <c r="C32" s="115">
        <f t="shared" si="0"/>
        <v>0</v>
      </c>
      <c r="D32" s="90">
        <v>0</v>
      </c>
      <c r="E32" s="119">
        <f t="shared" si="1"/>
        <v>0</v>
      </c>
      <c r="F32" s="118" t="str">
        <f t="shared" si="2"/>
        <v>-</v>
      </c>
      <c r="G32" s="90">
        <v>0</v>
      </c>
      <c r="H32" s="110">
        <f t="shared" si="3"/>
        <v>0</v>
      </c>
      <c r="I32" s="118" t="str">
        <f t="shared" si="5"/>
        <v>-</v>
      </c>
      <c r="J32" s="90">
        <v>0</v>
      </c>
      <c r="K32" s="131">
        <f t="shared" si="4"/>
        <v>0</v>
      </c>
      <c r="L32" s="118" t="str">
        <f t="shared" si="6"/>
        <v>-</v>
      </c>
    </row>
    <row r="33" spans="1:12" s="25" customFormat="1" ht="14.5" customHeight="1">
      <c r="A33" s="85" t="s">
        <v>29</v>
      </c>
      <c r="B33" s="86">
        <v>0</v>
      </c>
      <c r="C33" s="115">
        <f t="shared" si="0"/>
        <v>0</v>
      </c>
      <c r="D33" s="90">
        <v>0</v>
      </c>
      <c r="E33" s="119">
        <f t="shared" si="1"/>
        <v>0</v>
      </c>
      <c r="F33" s="118" t="str">
        <f t="shared" si="2"/>
        <v>-</v>
      </c>
      <c r="G33" s="90">
        <v>0</v>
      </c>
      <c r="H33" s="110">
        <f t="shared" si="3"/>
        <v>0</v>
      </c>
      <c r="I33" s="118" t="str">
        <f t="shared" si="5"/>
        <v>-</v>
      </c>
      <c r="J33" s="90">
        <v>0</v>
      </c>
      <c r="K33" s="131">
        <f t="shared" si="4"/>
        <v>0</v>
      </c>
      <c r="L33" s="118" t="str">
        <f t="shared" si="6"/>
        <v>-</v>
      </c>
    </row>
    <row r="34" spans="1:12" s="25" customFormat="1" ht="14.5" customHeight="1">
      <c r="A34" s="85" t="s">
        <v>28</v>
      </c>
      <c r="B34" s="86">
        <v>0</v>
      </c>
      <c r="C34" s="115">
        <f t="shared" si="0"/>
        <v>0</v>
      </c>
      <c r="D34" s="90">
        <v>0</v>
      </c>
      <c r="E34" s="119">
        <f t="shared" si="1"/>
        <v>0</v>
      </c>
      <c r="F34" s="118" t="str">
        <f t="shared" si="2"/>
        <v>-</v>
      </c>
      <c r="G34" s="90">
        <v>0</v>
      </c>
      <c r="H34" s="110">
        <f t="shared" si="3"/>
        <v>0</v>
      </c>
      <c r="I34" s="118" t="str">
        <f t="shared" si="5"/>
        <v>-</v>
      </c>
      <c r="J34" s="90">
        <v>0</v>
      </c>
      <c r="K34" s="131">
        <f t="shared" si="4"/>
        <v>0</v>
      </c>
      <c r="L34" s="118" t="str">
        <f t="shared" si="6"/>
        <v>-</v>
      </c>
    </row>
    <row r="35" spans="1:12" s="25" customFormat="1" ht="14.5" customHeight="1">
      <c r="A35" s="85" t="s">
        <v>27</v>
      </c>
      <c r="B35" s="86">
        <v>0</v>
      </c>
      <c r="C35" s="115">
        <f t="shared" si="0"/>
        <v>0</v>
      </c>
      <c r="D35" s="90">
        <v>0</v>
      </c>
      <c r="E35" s="119">
        <f t="shared" si="1"/>
        <v>0</v>
      </c>
      <c r="F35" s="118" t="str">
        <f t="shared" si="2"/>
        <v>-</v>
      </c>
      <c r="G35" s="90">
        <v>0</v>
      </c>
      <c r="H35" s="110">
        <f t="shared" si="3"/>
        <v>0</v>
      </c>
      <c r="I35" s="118" t="str">
        <f t="shared" si="5"/>
        <v>-</v>
      </c>
      <c r="J35" s="90">
        <v>0</v>
      </c>
      <c r="K35" s="131">
        <f t="shared" si="4"/>
        <v>0</v>
      </c>
      <c r="L35" s="118" t="str">
        <f t="shared" si="6"/>
        <v>-</v>
      </c>
    </row>
    <row r="36" spans="1:12" s="25" customFormat="1" ht="14.5" customHeight="1">
      <c r="A36" s="85" t="s">
        <v>26</v>
      </c>
      <c r="B36" s="86">
        <v>0</v>
      </c>
      <c r="C36" s="115">
        <f t="shared" si="0"/>
        <v>0</v>
      </c>
      <c r="D36" s="90">
        <v>0</v>
      </c>
      <c r="E36" s="119">
        <f t="shared" si="1"/>
        <v>0</v>
      </c>
      <c r="F36" s="118" t="str">
        <f t="shared" si="2"/>
        <v>-</v>
      </c>
      <c r="G36" s="90">
        <v>0</v>
      </c>
      <c r="H36" s="110">
        <f t="shared" si="3"/>
        <v>0</v>
      </c>
      <c r="I36" s="118" t="str">
        <f t="shared" si="5"/>
        <v>-</v>
      </c>
      <c r="J36" s="90">
        <v>0</v>
      </c>
      <c r="K36" s="131">
        <f t="shared" si="4"/>
        <v>0</v>
      </c>
      <c r="L36" s="118" t="str">
        <f t="shared" si="6"/>
        <v>-</v>
      </c>
    </row>
    <row r="37" spans="1:12" s="25" customFormat="1" ht="14.5" customHeight="1">
      <c r="A37" s="85" t="s">
        <v>25</v>
      </c>
      <c r="B37" s="86">
        <v>0</v>
      </c>
      <c r="C37" s="115">
        <f t="shared" si="0"/>
        <v>0</v>
      </c>
      <c r="D37" s="90">
        <v>0</v>
      </c>
      <c r="E37" s="119">
        <f t="shared" si="1"/>
        <v>0</v>
      </c>
      <c r="F37" s="118" t="str">
        <f t="shared" si="2"/>
        <v>-</v>
      </c>
      <c r="G37" s="90">
        <v>0</v>
      </c>
      <c r="H37" s="110">
        <f t="shared" si="3"/>
        <v>0</v>
      </c>
      <c r="I37" s="118" t="str">
        <f t="shared" si="5"/>
        <v>-</v>
      </c>
      <c r="J37" s="90">
        <v>0</v>
      </c>
      <c r="K37" s="131">
        <f t="shared" si="4"/>
        <v>0</v>
      </c>
      <c r="L37" s="118" t="str">
        <f t="shared" si="6"/>
        <v>-</v>
      </c>
    </row>
    <row r="38" spans="1:12" s="25" customFormat="1" ht="14.5" customHeight="1">
      <c r="A38" s="85" t="s">
        <v>24</v>
      </c>
      <c r="B38" s="86">
        <v>0</v>
      </c>
      <c r="C38" s="115">
        <f t="shared" si="0"/>
        <v>0</v>
      </c>
      <c r="D38" s="90">
        <v>0</v>
      </c>
      <c r="E38" s="119">
        <f t="shared" si="1"/>
        <v>0</v>
      </c>
      <c r="F38" s="118" t="str">
        <f t="shared" si="2"/>
        <v>-</v>
      </c>
      <c r="G38" s="90">
        <v>0</v>
      </c>
      <c r="H38" s="110">
        <f t="shared" si="3"/>
        <v>0</v>
      </c>
      <c r="I38" s="118" t="str">
        <f t="shared" si="5"/>
        <v>-</v>
      </c>
      <c r="J38" s="90">
        <v>0</v>
      </c>
      <c r="K38" s="131">
        <f t="shared" si="4"/>
        <v>0</v>
      </c>
      <c r="L38" s="118" t="str">
        <f t="shared" si="6"/>
        <v>-</v>
      </c>
    </row>
    <row r="39" spans="1:12" s="25" customFormat="1" ht="14.5" customHeight="1">
      <c r="A39" s="85" t="s">
        <v>23</v>
      </c>
      <c r="B39" s="86">
        <v>0</v>
      </c>
      <c r="C39" s="115">
        <f t="shared" si="0"/>
        <v>0</v>
      </c>
      <c r="D39" s="90">
        <v>0</v>
      </c>
      <c r="E39" s="119">
        <f t="shared" si="1"/>
        <v>0</v>
      </c>
      <c r="F39" s="118" t="str">
        <f t="shared" si="2"/>
        <v>-</v>
      </c>
      <c r="G39" s="90">
        <v>0</v>
      </c>
      <c r="H39" s="110">
        <f t="shared" si="3"/>
        <v>0</v>
      </c>
      <c r="I39" s="118" t="str">
        <f t="shared" si="5"/>
        <v>-</v>
      </c>
      <c r="J39" s="90">
        <v>0</v>
      </c>
      <c r="K39" s="131">
        <f t="shared" si="4"/>
        <v>0</v>
      </c>
      <c r="L39" s="118" t="str">
        <f t="shared" si="6"/>
        <v>-</v>
      </c>
    </row>
    <row r="40" spans="1:12" s="25" customFormat="1" ht="14.5" customHeight="1">
      <c r="A40" s="85" t="s">
        <v>22</v>
      </c>
      <c r="B40" s="86">
        <v>0</v>
      </c>
      <c r="C40" s="115">
        <f t="shared" si="0"/>
        <v>0</v>
      </c>
      <c r="D40" s="90">
        <v>0</v>
      </c>
      <c r="E40" s="119">
        <f t="shared" si="1"/>
        <v>0</v>
      </c>
      <c r="F40" s="118" t="str">
        <f t="shared" si="2"/>
        <v>-</v>
      </c>
      <c r="G40" s="90">
        <v>0</v>
      </c>
      <c r="H40" s="110">
        <f t="shared" si="3"/>
        <v>0</v>
      </c>
      <c r="I40" s="118" t="str">
        <f t="shared" si="5"/>
        <v>-</v>
      </c>
      <c r="J40" s="90">
        <v>0</v>
      </c>
      <c r="K40" s="131">
        <f t="shared" si="4"/>
        <v>0</v>
      </c>
      <c r="L40" s="118" t="str">
        <f t="shared" si="6"/>
        <v>-</v>
      </c>
    </row>
    <row r="41" spans="1:12" s="25" customFormat="1" ht="14.5" customHeight="1">
      <c r="A41" s="85" t="s">
        <v>21</v>
      </c>
      <c r="B41" s="86">
        <v>0</v>
      </c>
      <c r="C41" s="115">
        <f t="shared" si="0"/>
        <v>0</v>
      </c>
      <c r="D41" s="90">
        <v>0</v>
      </c>
      <c r="E41" s="119">
        <f t="shared" si="1"/>
        <v>0</v>
      </c>
      <c r="F41" s="118" t="str">
        <f t="shared" si="2"/>
        <v>-</v>
      </c>
      <c r="G41" s="90">
        <v>0</v>
      </c>
      <c r="H41" s="110">
        <f t="shared" si="3"/>
        <v>0</v>
      </c>
      <c r="I41" s="118" t="str">
        <f t="shared" si="5"/>
        <v>-</v>
      </c>
      <c r="J41" s="90">
        <v>0</v>
      </c>
      <c r="K41" s="131">
        <f t="shared" si="4"/>
        <v>0</v>
      </c>
      <c r="L41" s="118" t="str">
        <f t="shared" si="6"/>
        <v>-</v>
      </c>
    </row>
    <row r="42" spans="1:12" s="25" customFormat="1" ht="14.5" customHeight="1">
      <c r="A42" s="85" t="s">
        <v>20</v>
      </c>
      <c r="B42" s="86">
        <v>0</v>
      </c>
      <c r="C42" s="115">
        <f t="shared" si="0"/>
        <v>0</v>
      </c>
      <c r="D42" s="90">
        <v>0</v>
      </c>
      <c r="E42" s="119">
        <f t="shared" si="1"/>
        <v>0</v>
      </c>
      <c r="F42" s="118" t="str">
        <f t="shared" si="2"/>
        <v>-</v>
      </c>
      <c r="G42" s="90">
        <v>0</v>
      </c>
      <c r="H42" s="110">
        <f t="shared" si="3"/>
        <v>0</v>
      </c>
      <c r="I42" s="118" t="str">
        <f t="shared" si="5"/>
        <v>-</v>
      </c>
      <c r="J42" s="90">
        <v>0</v>
      </c>
      <c r="K42" s="131">
        <f t="shared" si="4"/>
        <v>0</v>
      </c>
      <c r="L42" s="118" t="str">
        <f t="shared" si="6"/>
        <v>-</v>
      </c>
    </row>
    <row r="43" spans="1:12" s="25" customFormat="1" ht="14.5" customHeight="1">
      <c r="A43" s="85" t="s">
        <v>19</v>
      </c>
      <c r="B43" s="86">
        <v>0</v>
      </c>
      <c r="C43" s="115">
        <f t="shared" si="0"/>
        <v>0</v>
      </c>
      <c r="D43" s="90">
        <v>0</v>
      </c>
      <c r="E43" s="119">
        <f t="shared" si="1"/>
        <v>0</v>
      </c>
      <c r="F43" s="118" t="str">
        <f t="shared" si="2"/>
        <v>-</v>
      </c>
      <c r="G43" s="90">
        <v>0</v>
      </c>
      <c r="H43" s="110">
        <f t="shared" si="3"/>
        <v>0</v>
      </c>
      <c r="I43" s="118" t="str">
        <f t="shared" si="5"/>
        <v>-</v>
      </c>
      <c r="J43" s="90">
        <v>0</v>
      </c>
      <c r="K43" s="131">
        <f t="shared" si="4"/>
        <v>0</v>
      </c>
      <c r="L43" s="118" t="str">
        <f t="shared" si="6"/>
        <v>-</v>
      </c>
    </row>
    <row r="44" spans="1:12" s="25" customFormat="1" ht="14.5" customHeight="1">
      <c r="A44" s="85" t="s">
        <v>18</v>
      </c>
      <c r="B44" s="86">
        <v>0</v>
      </c>
      <c r="C44" s="115">
        <f t="shared" si="0"/>
        <v>0</v>
      </c>
      <c r="D44" s="90">
        <v>0</v>
      </c>
      <c r="E44" s="119">
        <f t="shared" si="1"/>
        <v>0</v>
      </c>
      <c r="F44" s="118" t="str">
        <f t="shared" si="2"/>
        <v>-</v>
      </c>
      <c r="G44" s="90">
        <v>0</v>
      </c>
      <c r="H44" s="110">
        <f t="shared" si="3"/>
        <v>0</v>
      </c>
      <c r="I44" s="118" t="str">
        <f t="shared" si="5"/>
        <v>-</v>
      </c>
      <c r="J44" s="90">
        <v>0</v>
      </c>
      <c r="K44" s="131">
        <f t="shared" si="4"/>
        <v>0</v>
      </c>
      <c r="L44" s="118" t="str">
        <f t="shared" si="6"/>
        <v>-</v>
      </c>
    </row>
    <row r="45" spans="1:12" s="25" customFormat="1" ht="14.5" customHeight="1">
      <c r="A45" s="85" t="s">
        <v>17</v>
      </c>
      <c r="B45" s="86">
        <v>0</v>
      </c>
      <c r="C45" s="115">
        <f t="shared" si="0"/>
        <v>0</v>
      </c>
      <c r="D45" s="90">
        <v>0</v>
      </c>
      <c r="E45" s="119">
        <f t="shared" si="1"/>
        <v>0</v>
      </c>
      <c r="F45" s="118" t="str">
        <f t="shared" si="2"/>
        <v>-</v>
      </c>
      <c r="G45" s="90">
        <v>0</v>
      </c>
      <c r="H45" s="110">
        <f t="shared" si="3"/>
        <v>0</v>
      </c>
      <c r="I45" s="118" t="str">
        <f t="shared" si="5"/>
        <v>-</v>
      </c>
      <c r="J45" s="90">
        <v>0</v>
      </c>
      <c r="K45" s="131">
        <f t="shared" si="4"/>
        <v>0</v>
      </c>
      <c r="L45" s="118" t="str">
        <f t="shared" si="6"/>
        <v>-</v>
      </c>
    </row>
    <row r="46" spans="1:12" s="25" customFormat="1" ht="14.5" customHeight="1">
      <c r="A46" s="85" t="s">
        <v>16</v>
      </c>
      <c r="B46" s="86">
        <v>0</v>
      </c>
      <c r="C46" s="115">
        <f t="shared" ref="C46:C77" si="7">SUM(B46*TH_PERC)/12</f>
        <v>0</v>
      </c>
      <c r="D46" s="90">
        <v>0</v>
      </c>
      <c r="E46" s="119">
        <f t="shared" ref="E46:E77" si="8">SUM(D46*ERC_PERC)</f>
        <v>0</v>
      </c>
      <c r="F46" s="118" t="str">
        <f t="shared" ref="F46:F77" si="9">IF($D46=0,"-",IF(AND(TH_PERC=0,$B46=0),"-",IF(D46-E46&gt;$C46,"No","Yes")))</f>
        <v>-</v>
      </c>
      <c r="G46" s="90">
        <v>0</v>
      </c>
      <c r="H46" s="110">
        <f t="shared" ref="H46:H77" si="10">SUM(G46*ERC_PERC)</f>
        <v>0</v>
      </c>
      <c r="I46" s="118" t="str">
        <f t="shared" si="5"/>
        <v>-</v>
      </c>
      <c r="J46" s="90">
        <v>0</v>
      </c>
      <c r="K46" s="131">
        <f t="shared" ref="K46:K77" si="11">SUM(J46*ERC_PERC)</f>
        <v>0</v>
      </c>
      <c r="L46" s="118" t="str">
        <f t="shared" si="6"/>
        <v>-</v>
      </c>
    </row>
    <row r="47" spans="1:12" s="25" customFormat="1" ht="14.5" customHeight="1">
      <c r="A47" s="85" t="s">
        <v>15</v>
      </c>
      <c r="B47" s="86">
        <v>0</v>
      </c>
      <c r="C47" s="115">
        <f t="shared" si="7"/>
        <v>0</v>
      </c>
      <c r="D47" s="90">
        <v>0</v>
      </c>
      <c r="E47" s="119">
        <f t="shared" si="8"/>
        <v>0</v>
      </c>
      <c r="F47" s="118" t="str">
        <f t="shared" si="9"/>
        <v>-</v>
      </c>
      <c r="G47" s="90">
        <v>0</v>
      </c>
      <c r="H47" s="110">
        <f t="shared" si="10"/>
        <v>0</v>
      </c>
      <c r="I47" s="118" t="str">
        <f t="shared" si="5"/>
        <v>-</v>
      </c>
      <c r="J47" s="90">
        <v>0</v>
      </c>
      <c r="K47" s="131">
        <f t="shared" si="11"/>
        <v>0</v>
      </c>
      <c r="L47" s="118" t="str">
        <f t="shared" si="6"/>
        <v>-</v>
      </c>
    </row>
    <row r="48" spans="1:12" s="25" customFormat="1" ht="14.5" customHeight="1">
      <c r="A48" s="85" t="s">
        <v>14</v>
      </c>
      <c r="B48" s="86">
        <v>0</v>
      </c>
      <c r="C48" s="115">
        <f t="shared" si="7"/>
        <v>0</v>
      </c>
      <c r="D48" s="90">
        <v>0</v>
      </c>
      <c r="E48" s="119">
        <f t="shared" si="8"/>
        <v>0</v>
      </c>
      <c r="F48" s="118" t="str">
        <f t="shared" si="9"/>
        <v>-</v>
      </c>
      <c r="G48" s="90">
        <v>0</v>
      </c>
      <c r="H48" s="110">
        <f t="shared" si="10"/>
        <v>0</v>
      </c>
      <c r="I48" s="118" t="str">
        <f t="shared" si="5"/>
        <v>-</v>
      </c>
      <c r="J48" s="90">
        <v>0</v>
      </c>
      <c r="K48" s="131">
        <f t="shared" si="11"/>
        <v>0</v>
      </c>
      <c r="L48" s="118" t="str">
        <f t="shared" si="6"/>
        <v>-</v>
      </c>
    </row>
    <row r="49" spans="1:12" s="25" customFormat="1" ht="14.5" customHeight="1">
      <c r="A49" s="85" t="s">
        <v>13</v>
      </c>
      <c r="B49" s="86">
        <v>0</v>
      </c>
      <c r="C49" s="115">
        <f t="shared" si="7"/>
        <v>0</v>
      </c>
      <c r="D49" s="90">
        <v>0</v>
      </c>
      <c r="E49" s="119">
        <f t="shared" si="8"/>
        <v>0</v>
      </c>
      <c r="F49" s="118" t="str">
        <f t="shared" si="9"/>
        <v>-</v>
      </c>
      <c r="G49" s="90">
        <v>0</v>
      </c>
      <c r="H49" s="110">
        <f t="shared" si="10"/>
        <v>0</v>
      </c>
      <c r="I49" s="118" t="str">
        <f t="shared" si="5"/>
        <v>-</v>
      </c>
      <c r="J49" s="90">
        <v>0</v>
      </c>
      <c r="K49" s="131">
        <f t="shared" si="11"/>
        <v>0</v>
      </c>
      <c r="L49" s="118" t="str">
        <f t="shared" si="6"/>
        <v>-</v>
      </c>
    </row>
    <row r="50" spans="1:12" s="25" customFormat="1" ht="14.5" customHeight="1">
      <c r="A50" s="85" t="s">
        <v>12</v>
      </c>
      <c r="B50" s="86">
        <v>0</v>
      </c>
      <c r="C50" s="115">
        <f t="shared" si="7"/>
        <v>0</v>
      </c>
      <c r="D50" s="90">
        <v>0</v>
      </c>
      <c r="E50" s="119">
        <f t="shared" si="8"/>
        <v>0</v>
      </c>
      <c r="F50" s="118" t="str">
        <f t="shared" si="9"/>
        <v>-</v>
      </c>
      <c r="G50" s="90">
        <v>0</v>
      </c>
      <c r="H50" s="110">
        <f t="shared" si="10"/>
        <v>0</v>
      </c>
      <c r="I50" s="118" t="str">
        <f t="shared" si="5"/>
        <v>-</v>
      </c>
      <c r="J50" s="90">
        <v>0</v>
      </c>
      <c r="K50" s="131">
        <f t="shared" si="11"/>
        <v>0</v>
      </c>
      <c r="L50" s="118" t="str">
        <f t="shared" si="6"/>
        <v>-</v>
      </c>
    </row>
    <row r="51" spans="1:12" s="25" customFormat="1" ht="14.5" customHeight="1">
      <c r="A51" s="85" t="s">
        <v>11</v>
      </c>
      <c r="B51" s="86">
        <v>0</v>
      </c>
      <c r="C51" s="115">
        <f t="shared" si="7"/>
        <v>0</v>
      </c>
      <c r="D51" s="90">
        <v>0</v>
      </c>
      <c r="E51" s="119">
        <f t="shared" si="8"/>
        <v>0</v>
      </c>
      <c r="F51" s="118" t="str">
        <f t="shared" si="9"/>
        <v>-</v>
      </c>
      <c r="G51" s="90">
        <v>0</v>
      </c>
      <c r="H51" s="110">
        <f t="shared" si="10"/>
        <v>0</v>
      </c>
      <c r="I51" s="118" t="str">
        <f t="shared" si="5"/>
        <v>-</v>
      </c>
      <c r="J51" s="90">
        <v>0</v>
      </c>
      <c r="K51" s="131">
        <f t="shared" si="11"/>
        <v>0</v>
      </c>
      <c r="L51" s="118" t="str">
        <f t="shared" si="6"/>
        <v>-</v>
      </c>
    </row>
    <row r="52" spans="1:12" s="25" customFormat="1" ht="14.5" customHeight="1">
      <c r="A52" s="85" t="s">
        <v>10</v>
      </c>
      <c r="B52" s="86">
        <v>0</v>
      </c>
      <c r="C52" s="115">
        <f t="shared" si="7"/>
        <v>0</v>
      </c>
      <c r="D52" s="90">
        <v>0</v>
      </c>
      <c r="E52" s="119">
        <f t="shared" si="8"/>
        <v>0</v>
      </c>
      <c r="F52" s="118" t="str">
        <f t="shared" si="9"/>
        <v>-</v>
      </c>
      <c r="G52" s="90">
        <v>0</v>
      </c>
      <c r="H52" s="110">
        <f t="shared" si="10"/>
        <v>0</v>
      </c>
      <c r="I52" s="118" t="str">
        <f t="shared" si="5"/>
        <v>-</v>
      </c>
      <c r="J52" s="90">
        <v>0</v>
      </c>
      <c r="K52" s="131">
        <f t="shared" si="11"/>
        <v>0</v>
      </c>
      <c r="L52" s="118" t="str">
        <f t="shared" si="6"/>
        <v>-</v>
      </c>
    </row>
    <row r="53" spans="1:12" s="25" customFormat="1" ht="14.5" customHeight="1">
      <c r="A53" s="85" t="s">
        <v>9</v>
      </c>
      <c r="B53" s="86">
        <v>0</v>
      </c>
      <c r="C53" s="115">
        <f t="shared" si="7"/>
        <v>0</v>
      </c>
      <c r="D53" s="90">
        <v>0</v>
      </c>
      <c r="E53" s="119">
        <f t="shared" si="8"/>
        <v>0</v>
      </c>
      <c r="F53" s="118" t="str">
        <f t="shared" si="9"/>
        <v>-</v>
      </c>
      <c r="G53" s="90">
        <v>0</v>
      </c>
      <c r="H53" s="110">
        <f t="shared" si="10"/>
        <v>0</v>
      </c>
      <c r="I53" s="118" t="str">
        <f t="shared" si="5"/>
        <v>-</v>
      </c>
      <c r="J53" s="90">
        <v>0</v>
      </c>
      <c r="K53" s="131">
        <f t="shared" si="11"/>
        <v>0</v>
      </c>
      <c r="L53" s="118" t="str">
        <f t="shared" si="6"/>
        <v>-</v>
      </c>
    </row>
    <row r="54" spans="1:12" s="25" customFormat="1" ht="14.5" customHeight="1">
      <c r="A54" s="85" t="s">
        <v>8</v>
      </c>
      <c r="B54" s="86">
        <v>0</v>
      </c>
      <c r="C54" s="115">
        <f t="shared" si="7"/>
        <v>0</v>
      </c>
      <c r="D54" s="90">
        <v>0</v>
      </c>
      <c r="E54" s="119">
        <f t="shared" si="8"/>
        <v>0</v>
      </c>
      <c r="F54" s="118" t="str">
        <f t="shared" si="9"/>
        <v>-</v>
      </c>
      <c r="G54" s="90">
        <v>0</v>
      </c>
      <c r="H54" s="110">
        <f t="shared" si="10"/>
        <v>0</v>
      </c>
      <c r="I54" s="118" t="str">
        <f t="shared" si="5"/>
        <v>-</v>
      </c>
      <c r="J54" s="90">
        <v>0</v>
      </c>
      <c r="K54" s="131">
        <f t="shared" si="11"/>
        <v>0</v>
      </c>
      <c r="L54" s="118" t="str">
        <f t="shared" si="6"/>
        <v>-</v>
      </c>
    </row>
    <row r="55" spans="1:12" s="25" customFormat="1" ht="14.5" customHeight="1">
      <c r="A55" s="85" t="s">
        <v>7</v>
      </c>
      <c r="B55" s="86">
        <v>0</v>
      </c>
      <c r="C55" s="115">
        <f t="shared" si="7"/>
        <v>0</v>
      </c>
      <c r="D55" s="90">
        <v>0</v>
      </c>
      <c r="E55" s="119">
        <f t="shared" si="8"/>
        <v>0</v>
      </c>
      <c r="F55" s="118" t="str">
        <f t="shared" si="9"/>
        <v>-</v>
      </c>
      <c r="G55" s="90">
        <v>0</v>
      </c>
      <c r="H55" s="110">
        <f t="shared" si="10"/>
        <v>0</v>
      </c>
      <c r="I55" s="118" t="str">
        <f t="shared" si="5"/>
        <v>-</v>
      </c>
      <c r="J55" s="90">
        <v>0</v>
      </c>
      <c r="K55" s="131">
        <f t="shared" si="11"/>
        <v>0</v>
      </c>
      <c r="L55" s="118" t="str">
        <f t="shared" si="6"/>
        <v>-</v>
      </c>
    </row>
    <row r="56" spans="1:12" s="25" customFormat="1" ht="14.5" customHeight="1">
      <c r="A56" s="85" t="s">
        <v>6</v>
      </c>
      <c r="B56" s="86">
        <v>0</v>
      </c>
      <c r="C56" s="115">
        <f t="shared" si="7"/>
        <v>0</v>
      </c>
      <c r="D56" s="90">
        <v>0</v>
      </c>
      <c r="E56" s="119">
        <f t="shared" si="8"/>
        <v>0</v>
      </c>
      <c r="F56" s="118" t="str">
        <f t="shared" si="9"/>
        <v>-</v>
      </c>
      <c r="G56" s="90">
        <v>0</v>
      </c>
      <c r="H56" s="110">
        <f t="shared" si="10"/>
        <v>0</v>
      </c>
      <c r="I56" s="118" t="str">
        <f t="shared" si="5"/>
        <v>-</v>
      </c>
      <c r="J56" s="90">
        <v>0</v>
      </c>
      <c r="K56" s="131">
        <f t="shared" si="11"/>
        <v>0</v>
      </c>
      <c r="L56" s="118" t="str">
        <f t="shared" si="6"/>
        <v>-</v>
      </c>
    </row>
    <row r="57" spans="1:12" s="25" customFormat="1" ht="14.5" customHeight="1">
      <c r="A57" s="85" t="s">
        <v>5</v>
      </c>
      <c r="B57" s="86">
        <v>0</v>
      </c>
      <c r="C57" s="115">
        <f t="shared" si="7"/>
        <v>0</v>
      </c>
      <c r="D57" s="90">
        <v>0</v>
      </c>
      <c r="E57" s="119">
        <f t="shared" si="8"/>
        <v>0</v>
      </c>
      <c r="F57" s="118" t="str">
        <f t="shared" si="9"/>
        <v>-</v>
      </c>
      <c r="G57" s="90">
        <v>0</v>
      </c>
      <c r="H57" s="110">
        <f t="shared" si="10"/>
        <v>0</v>
      </c>
      <c r="I57" s="118" t="str">
        <f t="shared" si="5"/>
        <v>-</v>
      </c>
      <c r="J57" s="90">
        <v>0</v>
      </c>
      <c r="K57" s="131">
        <f t="shared" si="11"/>
        <v>0</v>
      </c>
      <c r="L57" s="118" t="str">
        <f t="shared" si="6"/>
        <v>-</v>
      </c>
    </row>
    <row r="58" spans="1:12" s="25" customFormat="1" ht="14.5" customHeight="1">
      <c r="A58" s="85" t="s">
        <v>4</v>
      </c>
      <c r="B58" s="86">
        <v>0</v>
      </c>
      <c r="C58" s="115">
        <f t="shared" si="7"/>
        <v>0</v>
      </c>
      <c r="D58" s="90">
        <v>0</v>
      </c>
      <c r="E58" s="119">
        <f t="shared" si="8"/>
        <v>0</v>
      </c>
      <c r="F58" s="118" t="str">
        <f t="shared" si="9"/>
        <v>-</v>
      </c>
      <c r="G58" s="90">
        <v>0</v>
      </c>
      <c r="H58" s="110">
        <f t="shared" si="10"/>
        <v>0</v>
      </c>
      <c r="I58" s="118" t="str">
        <f t="shared" si="5"/>
        <v>-</v>
      </c>
      <c r="J58" s="90">
        <v>0</v>
      </c>
      <c r="K58" s="131">
        <f t="shared" si="11"/>
        <v>0</v>
      </c>
      <c r="L58" s="118" t="str">
        <f t="shared" si="6"/>
        <v>-</v>
      </c>
    </row>
    <row r="59" spans="1:12" s="25" customFormat="1" ht="14.5" customHeight="1">
      <c r="A59" s="85" t="s">
        <v>3</v>
      </c>
      <c r="B59" s="86">
        <v>0</v>
      </c>
      <c r="C59" s="115">
        <f t="shared" si="7"/>
        <v>0</v>
      </c>
      <c r="D59" s="90">
        <v>0</v>
      </c>
      <c r="E59" s="119">
        <f t="shared" si="8"/>
        <v>0</v>
      </c>
      <c r="F59" s="118" t="str">
        <f t="shared" si="9"/>
        <v>-</v>
      </c>
      <c r="G59" s="90">
        <v>0</v>
      </c>
      <c r="H59" s="110">
        <f t="shared" si="10"/>
        <v>0</v>
      </c>
      <c r="I59" s="118" t="str">
        <f t="shared" si="5"/>
        <v>-</v>
      </c>
      <c r="J59" s="90">
        <v>0</v>
      </c>
      <c r="K59" s="131">
        <f t="shared" si="11"/>
        <v>0</v>
      </c>
      <c r="L59" s="118" t="str">
        <f t="shared" si="6"/>
        <v>-</v>
      </c>
    </row>
    <row r="60" spans="1:12" s="25" customFormat="1" ht="14.5" customHeight="1">
      <c r="A60" s="85" t="s">
        <v>2</v>
      </c>
      <c r="B60" s="86">
        <v>0</v>
      </c>
      <c r="C60" s="115">
        <f t="shared" si="7"/>
        <v>0</v>
      </c>
      <c r="D60" s="90">
        <v>0</v>
      </c>
      <c r="E60" s="119">
        <f t="shared" si="8"/>
        <v>0</v>
      </c>
      <c r="F60" s="118" t="str">
        <f t="shared" si="9"/>
        <v>-</v>
      </c>
      <c r="G60" s="90">
        <v>0</v>
      </c>
      <c r="H60" s="110">
        <f t="shared" si="10"/>
        <v>0</v>
      </c>
      <c r="I60" s="118" t="str">
        <f t="shared" si="5"/>
        <v>-</v>
      </c>
      <c r="J60" s="90">
        <v>0</v>
      </c>
      <c r="K60" s="131">
        <f t="shared" si="11"/>
        <v>0</v>
      </c>
      <c r="L60" s="118" t="str">
        <f t="shared" si="6"/>
        <v>-</v>
      </c>
    </row>
    <row r="61" spans="1:12" s="25" customFormat="1" ht="14.5" customHeight="1">
      <c r="A61" s="85" t="s">
        <v>1</v>
      </c>
      <c r="B61" s="86">
        <v>0</v>
      </c>
      <c r="C61" s="115">
        <f t="shared" si="7"/>
        <v>0</v>
      </c>
      <c r="D61" s="90">
        <v>0</v>
      </c>
      <c r="E61" s="119">
        <f t="shared" si="8"/>
        <v>0</v>
      </c>
      <c r="F61" s="118" t="str">
        <f t="shared" si="9"/>
        <v>-</v>
      </c>
      <c r="G61" s="90">
        <v>0</v>
      </c>
      <c r="H61" s="110">
        <f t="shared" si="10"/>
        <v>0</v>
      </c>
      <c r="I61" s="118" t="str">
        <f t="shared" si="5"/>
        <v>-</v>
      </c>
      <c r="J61" s="90">
        <v>0</v>
      </c>
      <c r="K61" s="131">
        <f t="shared" si="11"/>
        <v>0</v>
      </c>
      <c r="L61" s="118" t="str">
        <f t="shared" si="6"/>
        <v>-</v>
      </c>
    </row>
    <row r="62" spans="1:12" s="25" customFormat="1" ht="14.5" customHeight="1">
      <c r="A62" s="85" t="s">
        <v>0</v>
      </c>
      <c r="B62" s="86">
        <v>0</v>
      </c>
      <c r="C62" s="115">
        <f t="shared" si="7"/>
        <v>0</v>
      </c>
      <c r="D62" s="90">
        <v>0</v>
      </c>
      <c r="E62" s="119">
        <f t="shared" si="8"/>
        <v>0</v>
      </c>
      <c r="F62" s="118" t="str">
        <f t="shared" si="9"/>
        <v>-</v>
      </c>
      <c r="G62" s="90">
        <v>0</v>
      </c>
      <c r="H62" s="110">
        <f t="shared" si="10"/>
        <v>0</v>
      </c>
      <c r="I62" s="118" t="str">
        <f t="shared" si="5"/>
        <v>-</v>
      </c>
      <c r="J62" s="90">
        <v>0</v>
      </c>
      <c r="K62" s="131">
        <f t="shared" si="11"/>
        <v>0</v>
      </c>
      <c r="L62" s="118" t="str">
        <f t="shared" si="6"/>
        <v>-</v>
      </c>
    </row>
    <row r="63" spans="1:12" s="25" customFormat="1" ht="14.5" customHeight="1">
      <c r="A63" s="85" t="s">
        <v>81</v>
      </c>
      <c r="B63" s="86">
        <v>0</v>
      </c>
      <c r="C63" s="115">
        <f t="shared" si="7"/>
        <v>0</v>
      </c>
      <c r="D63" s="90">
        <v>0</v>
      </c>
      <c r="E63" s="119">
        <f t="shared" si="8"/>
        <v>0</v>
      </c>
      <c r="F63" s="118" t="str">
        <f t="shared" si="9"/>
        <v>-</v>
      </c>
      <c r="G63" s="90">
        <v>0</v>
      </c>
      <c r="H63" s="110">
        <f t="shared" si="10"/>
        <v>0</v>
      </c>
      <c r="I63" s="118" t="str">
        <f t="shared" si="5"/>
        <v>-</v>
      </c>
      <c r="J63" s="90">
        <v>0</v>
      </c>
      <c r="K63" s="131">
        <f t="shared" si="11"/>
        <v>0</v>
      </c>
      <c r="L63" s="118" t="str">
        <f t="shared" si="6"/>
        <v>-</v>
      </c>
    </row>
    <row r="64" spans="1:12" s="25" customFormat="1" ht="14.5" customHeight="1">
      <c r="A64" s="85" t="s">
        <v>80</v>
      </c>
      <c r="B64" s="86">
        <v>0</v>
      </c>
      <c r="C64" s="115">
        <f t="shared" si="7"/>
        <v>0</v>
      </c>
      <c r="D64" s="90">
        <v>0</v>
      </c>
      <c r="E64" s="119">
        <f t="shared" si="8"/>
        <v>0</v>
      </c>
      <c r="F64" s="118" t="str">
        <f t="shared" si="9"/>
        <v>-</v>
      </c>
      <c r="G64" s="90">
        <v>0</v>
      </c>
      <c r="H64" s="110">
        <f t="shared" si="10"/>
        <v>0</v>
      </c>
      <c r="I64" s="118" t="str">
        <f t="shared" si="5"/>
        <v>-</v>
      </c>
      <c r="J64" s="90">
        <v>0</v>
      </c>
      <c r="K64" s="131">
        <f t="shared" si="11"/>
        <v>0</v>
      </c>
      <c r="L64" s="118" t="str">
        <f t="shared" si="6"/>
        <v>-</v>
      </c>
    </row>
    <row r="65" spans="1:12" s="25" customFormat="1" ht="14.5" customHeight="1">
      <c r="A65" s="85" t="s">
        <v>79</v>
      </c>
      <c r="B65" s="86">
        <v>0</v>
      </c>
      <c r="C65" s="115">
        <f t="shared" si="7"/>
        <v>0</v>
      </c>
      <c r="D65" s="90">
        <v>0</v>
      </c>
      <c r="E65" s="119">
        <f t="shared" si="8"/>
        <v>0</v>
      </c>
      <c r="F65" s="118" t="str">
        <f t="shared" si="9"/>
        <v>-</v>
      </c>
      <c r="G65" s="90">
        <v>0</v>
      </c>
      <c r="H65" s="110">
        <f t="shared" si="10"/>
        <v>0</v>
      </c>
      <c r="I65" s="118" t="str">
        <f t="shared" si="5"/>
        <v>-</v>
      </c>
      <c r="J65" s="90">
        <v>0</v>
      </c>
      <c r="K65" s="131">
        <f t="shared" si="11"/>
        <v>0</v>
      </c>
      <c r="L65" s="118" t="str">
        <f t="shared" si="6"/>
        <v>-</v>
      </c>
    </row>
    <row r="66" spans="1:12" s="25" customFormat="1" ht="14.5" customHeight="1">
      <c r="A66" s="85" t="s">
        <v>78</v>
      </c>
      <c r="B66" s="86">
        <v>0</v>
      </c>
      <c r="C66" s="115">
        <f t="shared" si="7"/>
        <v>0</v>
      </c>
      <c r="D66" s="90">
        <v>0</v>
      </c>
      <c r="E66" s="119">
        <f t="shared" si="8"/>
        <v>0</v>
      </c>
      <c r="F66" s="118" t="str">
        <f t="shared" si="9"/>
        <v>-</v>
      </c>
      <c r="G66" s="90">
        <v>0</v>
      </c>
      <c r="H66" s="110">
        <f t="shared" si="10"/>
        <v>0</v>
      </c>
      <c r="I66" s="118" t="str">
        <f t="shared" si="5"/>
        <v>-</v>
      </c>
      <c r="J66" s="90">
        <v>0</v>
      </c>
      <c r="K66" s="131">
        <f t="shared" si="11"/>
        <v>0</v>
      </c>
      <c r="L66" s="118" t="str">
        <f t="shared" si="6"/>
        <v>-</v>
      </c>
    </row>
    <row r="67" spans="1:12" s="25" customFormat="1" ht="14.5" customHeight="1">
      <c r="A67" s="85" t="s">
        <v>77</v>
      </c>
      <c r="B67" s="86">
        <v>0</v>
      </c>
      <c r="C67" s="115">
        <f t="shared" si="7"/>
        <v>0</v>
      </c>
      <c r="D67" s="90">
        <v>0</v>
      </c>
      <c r="E67" s="119">
        <f t="shared" si="8"/>
        <v>0</v>
      </c>
      <c r="F67" s="118" t="str">
        <f t="shared" si="9"/>
        <v>-</v>
      </c>
      <c r="G67" s="90">
        <v>0</v>
      </c>
      <c r="H67" s="110">
        <f t="shared" si="10"/>
        <v>0</v>
      </c>
      <c r="I67" s="118" t="str">
        <f t="shared" si="5"/>
        <v>-</v>
      </c>
      <c r="J67" s="90">
        <v>0</v>
      </c>
      <c r="K67" s="131">
        <f t="shared" si="11"/>
        <v>0</v>
      </c>
      <c r="L67" s="118" t="str">
        <f t="shared" si="6"/>
        <v>-</v>
      </c>
    </row>
    <row r="68" spans="1:12" s="25" customFormat="1" ht="14.5" customHeight="1">
      <c r="A68" s="85" t="s">
        <v>76</v>
      </c>
      <c r="B68" s="86">
        <v>0</v>
      </c>
      <c r="C68" s="115">
        <f t="shared" si="7"/>
        <v>0</v>
      </c>
      <c r="D68" s="90">
        <v>0</v>
      </c>
      <c r="E68" s="119">
        <f t="shared" si="8"/>
        <v>0</v>
      </c>
      <c r="F68" s="118" t="str">
        <f t="shared" si="9"/>
        <v>-</v>
      </c>
      <c r="G68" s="90">
        <v>0</v>
      </c>
      <c r="H68" s="110">
        <f t="shared" si="10"/>
        <v>0</v>
      </c>
      <c r="I68" s="118" t="str">
        <f t="shared" si="5"/>
        <v>-</v>
      </c>
      <c r="J68" s="90">
        <v>0</v>
      </c>
      <c r="K68" s="131">
        <f t="shared" si="11"/>
        <v>0</v>
      </c>
      <c r="L68" s="118" t="str">
        <f t="shared" si="6"/>
        <v>-</v>
      </c>
    </row>
    <row r="69" spans="1:12" s="25" customFormat="1" ht="14.5" customHeight="1">
      <c r="A69" s="85" t="s">
        <v>75</v>
      </c>
      <c r="B69" s="86">
        <v>0</v>
      </c>
      <c r="C69" s="115">
        <f t="shared" si="7"/>
        <v>0</v>
      </c>
      <c r="D69" s="90">
        <v>0</v>
      </c>
      <c r="E69" s="119">
        <f t="shared" si="8"/>
        <v>0</v>
      </c>
      <c r="F69" s="118" t="str">
        <f t="shared" si="9"/>
        <v>-</v>
      </c>
      <c r="G69" s="90">
        <v>0</v>
      </c>
      <c r="H69" s="110">
        <f t="shared" si="10"/>
        <v>0</v>
      </c>
      <c r="I69" s="118" t="str">
        <f t="shared" si="5"/>
        <v>-</v>
      </c>
      <c r="J69" s="90">
        <v>0</v>
      </c>
      <c r="K69" s="131">
        <f t="shared" si="11"/>
        <v>0</v>
      </c>
      <c r="L69" s="118" t="str">
        <f t="shared" si="6"/>
        <v>-</v>
      </c>
    </row>
    <row r="70" spans="1:12" s="25" customFormat="1" ht="14.5" customHeight="1">
      <c r="A70" s="85" t="s">
        <v>74</v>
      </c>
      <c r="B70" s="86">
        <v>0</v>
      </c>
      <c r="C70" s="115">
        <f t="shared" si="7"/>
        <v>0</v>
      </c>
      <c r="D70" s="90">
        <v>0</v>
      </c>
      <c r="E70" s="119">
        <f t="shared" si="8"/>
        <v>0</v>
      </c>
      <c r="F70" s="118" t="str">
        <f t="shared" si="9"/>
        <v>-</v>
      </c>
      <c r="G70" s="90">
        <v>0</v>
      </c>
      <c r="H70" s="110">
        <f t="shared" si="10"/>
        <v>0</v>
      </c>
      <c r="I70" s="118" t="str">
        <f t="shared" si="5"/>
        <v>-</v>
      </c>
      <c r="J70" s="90">
        <v>0</v>
      </c>
      <c r="K70" s="131">
        <f t="shared" si="11"/>
        <v>0</v>
      </c>
      <c r="L70" s="118" t="str">
        <f t="shared" si="6"/>
        <v>-</v>
      </c>
    </row>
    <row r="71" spans="1:12" s="25" customFormat="1" ht="14.5" customHeight="1">
      <c r="A71" s="85" t="s">
        <v>73</v>
      </c>
      <c r="B71" s="86">
        <v>0</v>
      </c>
      <c r="C71" s="115">
        <f t="shared" si="7"/>
        <v>0</v>
      </c>
      <c r="D71" s="90">
        <v>0</v>
      </c>
      <c r="E71" s="119">
        <f t="shared" si="8"/>
        <v>0</v>
      </c>
      <c r="F71" s="118" t="str">
        <f t="shared" si="9"/>
        <v>-</v>
      </c>
      <c r="G71" s="90">
        <v>0</v>
      </c>
      <c r="H71" s="110">
        <f t="shared" si="10"/>
        <v>0</v>
      </c>
      <c r="I71" s="118" t="str">
        <f t="shared" si="5"/>
        <v>-</v>
      </c>
      <c r="J71" s="90">
        <v>0</v>
      </c>
      <c r="K71" s="131">
        <f t="shared" si="11"/>
        <v>0</v>
      </c>
      <c r="L71" s="118" t="str">
        <f t="shared" si="6"/>
        <v>-</v>
      </c>
    </row>
    <row r="72" spans="1:12" s="25" customFormat="1" ht="14.5" customHeight="1">
      <c r="A72" s="85" t="s">
        <v>72</v>
      </c>
      <c r="B72" s="86">
        <v>0</v>
      </c>
      <c r="C72" s="115">
        <f t="shared" si="7"/>
        <v>0</v>
      </c>
      <c r="D72" s="90">
        <v>0</v>
      </c>
      <c r="E72" s="119">
        <f t="shared" si="8"/>
        <v>0</v>
      </c>
      <c r="F72" s="118" t="str">
        <f t="shared" si="9"/>
        <v>-</v>
      </c>
      <c r="G72" s="90">
        <v>0</v>
      </c>
      <c r="H72" s="110">
        <f t="shared" si="10"/>
        <v>0</v>
      </c>
      <c r="I72" s="118" t="str">
        <f t="shared" si="5"/>
        <v>-</v>
      </c>
      <c r="J72" s="90">
        <v>0</v>
      </c>
      <c r="K72" s="131">
        <f t="shared" si="11"/>
        <v>0</v>
      </c>
      <c r="L72" s="118" t="str">
        <f t="shared" si="6"/>
        <v>-</v>
      </c>
    </row>
    <row r="73" spans="1:12" s="25" customFormat="1" ht="14.5" customHeight="1">
      <c r="A73" s="85" t="s">
        <v>71</v>
      </c>
      <c r="B73" s="86">
        <v>0</v>
      </c>
      <c r="C73" s="115">
        <f t="shared" si="7"/>
        <v>0</v>
      </c>
      <c r="D73" s="90">
        <v>0</v>
      </c>
      <c r="E73" s="119">
        <f t="shared" si="8"/>
        <v>0</v>
      </c>
      <c r="F73" s="118" t="str">
        <f t="shared" si="9"/>
        <v>-</v>
      </c>
      <c r="G73" s="90">
        <v>0</v>
      </c>
      <c r="H73" s="110">
        <f t="shared" si="10"/>
        <v>0</v>
      </c>
      <c r="I73" s="118" t="str">
        <f t="shared" si="5"/>
        <v>-</v>
      </c>
      <c r="J73" s="90">
        <v>0</v>
      </c>
      <c r="K73" s="131">
        <f t="shared" si="11"/>
        <v>0</v>
      </c>
      <c r="L73" s="118" t="str">
        <f t="shared" si="6"/>
        <v>-</v>
      </c>
    </row>
    <row r="74" spans="1:12" s="25" customFormat="1" ht="14.5" customHeight="1">
      <c r="A74" s="85" t="s">
        <v>70</v>
      </c>
      <c r="B74" s="86">
        <v>0</v>
      </c>
      <c r="C74" s="115">
        <f t="shared" si="7"/>
        <v>0</v>
      </c>
      <c r="D74" s="90">
        <v>0</v>
      </c>
      <c r="E74" s="119">
        <f t="shared" si="8"/>
        <v>0</v>
      </c>
      <c r="F74" s="118" t="str">
        <f t="shared" si="9"/>
        <v>-</v>
      </c>
      <c r="G74" s="90">
        <v>0</v>
      </c>
      <c r="H74" s="110">
        <f t="shared" si="10"/>
        <v>0</v>
      </c>
      <c r="I74" s="118" t="str">
        <f t="shared" si="5"/>
        <v>-</v>
      </c>
      <c r="J74" s="90">
        <v>0</v>
      </c>
      <c r="K74" s="131">
        <f t="shared" si="11"/>
        <v>0</v>
      </c>
      <c r="L74" s="118" t="str">
        <f t="shared" si="6"/>
        <v>-</v>
      </c>
    </row>
    <row r="75" spans="1:12" s="25" customFormat="1" ht="14.5" customHeight="1">
      <c r="A75" s="85" t="s">
        <v>69</v>
      </c>
      <c r="B75" s="86">
        <v>0</v>
      </c>
      <c r="C75" s="115">
        <f t="shared" si="7"/>
        <v>0</v>
      </c>
      <c r="D75" s="90">
        <v>0</v>
      </c>
      <c r="E75" s="119">
        <f t="shared" si="8"/>
        <v>0</v>
      </c>
      <c r="F75" s="118" t="str">
        <f t="shared" si="9"/>
        <v>-</v>
      </c>
      <c r="G75" s="90">
        <v>0</v>
      </c>
      <c r="H75" s="110">
        <f t="shared" si="10"/>
        <v>0</v>
      </c>
      <c r="I75" s="118" t="str">
        <f t="shared" si="5"/>
        <v>-</v>
      </c>
      <c r="J75" s="90">
        <v>0</v>
      </c>
      <c r="K75" s="131">
        <f t="shared" si="11"/>
        <v>0</v>
      </c>
      <c r="L75" s="118" t="str">
        <f t="shared" si="6"/>
        <v>-</v>
      </c>
    </row>
    <row r="76" spans="1:12" s="25" customFormat="1" ht="14.5" customHeight="1">
      <c r="A76" s="85" t="s">
        <v>68</v>
      </c>
      <c r="B76" s="86">
        <v>0</v>
      </c>
      <c r="C76" s="115">
        <f t="shared" si="7"/>
        <v>0</v>
      </c>
      <c r="D76" s="90">
        <v>0</v>
      </c>
      <c r="E76" s="119">
        <f t="shared" si="8"/>
        <v>0</v>
      </c>
      <c r="F76" s="118" t="str">
        <f t="shared" si="9"/>
        <v>-</v>
      </c>
      <c r="G76" s="90">
        <v>0</v>
      </c>
      <c r="H76" s="110">
        <f t="shared" si="10"/>
        <v>0</v>
      </c>
      <c r="I76" s="118" t="str">
        <f t="shared" si="5"/>
        <v>-</v>
      </c>
      <c r="J76" s="90">
        <v>0</v>
      </c>
      <c r="K76" s="131">
        <f t="shared" si="11"/>
        <v>0</v>
      </c>
      <c r="L76" s="118" t="str">
        <f t="shared" si="6"/>
        <v>-</v>
      </c>
    </row>
    <row r="77" spans="1:12" s="25" customFormat="1" ht="14.5" customHeight="1">
      <c r="A77" s="85" t="s">
        <v>67</v>
      </c>
      <c r="B77" s="86">
        <v>0</v>
      </c>
      <c r="C77" s="115">
        <f t="shared" si="7"/>
        <v>0</v>
      </c>
      <c r="D77" s="90">
        <v>0</v>
      </c>
      <c r="E77" s="119">
        <f t="shared" si="8"/>
        <v>0</v>
      </c>
      <c r="F77" s="118" t="str">
        <f t="shared" si="9"/>
        <v>-</v>
      </c>
      <c r="G77" s="90">
        <v>0</v>
      </c>
      <c r="H77" s="110">
        <f t="shared" si="10"/>
        <v>0</v>
      </c>
      <c r="I77" s="118" t="str">
        <f t="shared" si="5"/>
        <v>-</v>
      </c>
      <c r="J77" s="90">
        <v>0</v>
      </c>
      <c r="K77" s="131">
        <f t="shared" si="11"/>
        <v>0</v>
      </c>
      <c r="L77" s="118" t="str">
        <f t="shared" si="6"/>
        <v>-</v>
      </c>
    </row>
    <row r="78" spans="1:12" s="25" customFormat="1" ht="14.5" customHeight="1">
      <c r="A78" s="85" t="s">
        <v>66</v>
      </c>
      <c r="B78" s="86">
        <v>0</v>
      </c>
      <c r="C78" s="115">
        <f t="shared" ref="C78:C109" si="12">SUM(B78*TH_PERC)/12</f>
        <v>0</v>
      </c>
      <c r="D78" s="90">
        <v>0</v>
      </c>
      <c r="E78" s="119">
        <f t="shared" ref="E78:E109" si="13">SUM(D78*ERC_PERC)</f>
        <v>0</v>
      </c>
      <c r="F78" s="118" t="str">
        <f t="shared" ref="F78:F109" si="14">IF($D78=0,"-",IF(AND(TH_PERC=0,$B78=0),"-",IF(D78-E78&gt;$C78,"No","Yes")))</f>
        <v>-</v>
      </c>
      <c r="G78" s="90">
        <v>0</v>
      </c>
      <c r="H78" s="110">
        <f t="shared" ref="H78:H109" si="15">SUM(G78*ERC_PERC)</f>
        <v>0</v>
      </c>
      <c r="I78" s="118" t="str">
        <f t="shared" si="5"/>
        <v>-</v>
      </c>
      <c r="J78" s="90">
        <v>0</v>
      </c>
      <c r="K78" s="131">
        <f t="shared" ref="K78:K109" si="16">SUM(J78*ERC_PERC)</f>
        <v>0</v>
      </c>
      <c r="L78" s="118" t="str">
        <f t="shared" si="6"/>
        <v>-</v>
      </c>
    </row>
    <row r="79" spans="1:12" s="25" customFormat="1" ht="14.5" customHeight="1">
      <c r="A79" s="85" t="s">
        <v>65</v>
      </c>
      <c r="B79" s="86">
        <v>0</v>
      </c>
      <c r="C79" s="115">
        <f t="shared" si="12"/>
        <v>0</v>
      </c>
      <c r="D79" s="90">
        <v>0</v>
      </c>
      <c r="E79" s="119">
        <f t="shared" si="13"/>
        <v>0</v>
      </c>
      <c r="F79" s="118" t="str">
        <f t="shared" si="14"/>
        <v>-</v>
      </c>
      <c r="G79" s="90">
        <v>0</v>
      </c>
      <c r="H79" s="110">
        <f t="shared" si="15"/>
        <v>0</v>
      </c>
      <c r="I79" s="118" t="str">
        <f t="shared" si="5"/>
        <v>-</v>
      </c>
      <c r="J79" s="90">
        <v>0</v>
      </c>
      <c r="K79" s="131">
        <f t="shared" si="16"/>
        <v>0</v>
      </c>
      <c r="L79" s="118" t="str">
        <f t="shared" si="6"/>
        <v>-</v>
      </c>
    </row>
    <row r="80" spans="1:12" s="25" customFormat="1" ht="14.5" customHeight="1">
      <c r="A80" s="85" t="s">
        <v>64</v>
      </c>
      <c r="B80" s="86">
        <v>0</v>
      </c>
      <c r="C80" s="115">
        <f t="shared" si="12"/>
        <v>0</v>
      </c>
      <c r="D80" s="90">
        <v>0</v>
      </c>
      <c r="E80" s="119">
        <f t="shared" si="13"/>
        <v>0</v>
      </c>
      <c r="F80" s="118" t="str">
        <f t="shared" si="14"/>
        <v>-</v>
      </c>
      <c r="G80" s="90">
        <v>0</v>
      </c>
      <c r="H80" s="110">
        <f t="shared" si="15"/>
        <v>0</v>
      </c>
      <c r="I80" s="118" t="str">
        <f t="shared" ref="I80:I112" si="17">IF(G80=0,"-",$F80)</f>
        <v>-</v>
      </c>
      <c r="J80" s="90">
        <v>0</v>
      </c>
      <c r="K80" s="131">
        <f t="shared" si="16"/>
        <v>0</v>
      </c>
      <c r="L80" s="118" t="str">
        <f t="shared" ref="L80:L112" si="18">IF(J80=0,"-",$F80)</f>
        <v>-</v>
      </c>
    </row>
    <row r="81" spans="1:12" s="25" customFormat="1" ht="14.5" customHeight="1">
      <c r="A81" s="85" t="s">
        <v>63</v>
      </c>
      <c r="B81" s="86">
        <v>0</v>
      </c>
      <c r="C81" s="115">
        <f t="shared" si="12"/>
        <v>0</v>
      </c>
      <c r="D81" s="90">
        <v>0</v>
      </c>
      <c r="E81" s="119">
        <f t="shared" si="13"/>
        <v>0</v>
      </c>
      <c r="F81" s="118" t="str">
        <f t="shared" si="14"/>
        <v>-</v>
      </c>
      <c r="G81" s="90">
        <v>0</v>
      </c>
      <c r="H81" s="110">
        <f t="shared" si="15"/>
        <v>0</v>
      </c>
      <c r="I81" s="118" t="str">
        <f t="shared" si="17"/>
        <v>-</v>
      </c>
      <c r="J81" s="90">
        <v>0</v>
      </c>
      <c r="K81" s="131">
        <f t="shared" si="16"/>
        <v>0</v>
      </c>
      <c r="L81" s="118" t="str">
        <f t="shared" si="18"/>
        <v>-</v>
      </c>
    </row>
    <row r="82" spans="1:12" s="25" customFormat="1" ht="14.5" customHeight="1">
      <c r="A82" s="85" t="s">
        <v>62</v>
      </c>
      <c r="B82" s="86">
        <v>0</v>
      </c>
      <c r="C82" s="115">
        <f t="shared" si="12"/>
        <v>0</v>
      </c>
      <c r="D82" s="90">
        <v>0</v>
      </c>
      <c r="E82" s="119">
        <f t="shared" si="13"/>
        <v>0</v>
      </c>
      <c r="F82" s="118" t="str">
        <f t="shared" si="14"/>
        <v>-</v>
      </c>
      <c r="G82" s="90">
        <v>0</v>
      </c>
      <c r="H82" s="110">
        <f t="shared" si="15"/>
        <v>0</v>
      </c>
      <c r="I82" s="118" t="str">
        <f t="shared" si="17"/>
        <v>-</v>
      </c>
      <c r="J82" s="90">
        <v>0</v>
      </c>
      <c r="K82" s="131">
        <f t="shared" si="16"/>
        <v>0</v>
      </c>
      <c r="L82" s="118" t="str">
        <f t="shared" si="18"/>
        <v>-</v>
      </c>
    </row>
    <row r="83" spans="1:12" s="25" customFormat="1" ht="14.5" customHeight="1">
      <c r="A83" s="85" t="s">
        <v>61</v>
      </c>
      <c r="B83" s="86">
        <v>0</v>
      </c>
      <c r="C83" s="115">
        <f t="shared" si="12"/>
        <v>0</v>
      </c>
      <c r="D83" s="90">
        <v>0</v>
      </c>
      <c r="E83" s="119">
        <f t="shared" si="13"/>
        <v>0</v>
      </c>
      <c r="F83" s="118" t="str">
        <f t="shared" si="14"/>
        <v>-</v>
      </c>
      <c r="G83" s="90">
        <v>0</v>
      </c>
      <c r="H83" s="110">
        <f t="shared" si="15"/>
        <v>0</v>
      </c>
      <c r="I83" s="118" t="str">
        <f t="shared" si="17"/>
        <v>-</v>
      </c>
      <c r="J83" s="90">
        <v>0</v>
      </c>
      <c r="K83" s="131">
        <f t="shared" si="16"/>
        <v>0</v>
      </c>
      <c r="L83" s="118" t="str">
        <f t="shared" si="18"/>
        <v>-</v>
      </c>
    </row>
    <row r="84" spans="1:12" s="25" customFormat="1" ht="14.5" customHeight="1">
      <c r="A84" s="85" t="s">
        <v>60</v>
      </c>
      <c r="B84" s="86">
        <v>0</v>
      </c>
      <c r="C84" s="115">
        <f t="shared" si="12"/>
        <v>0</v>
      </c>
      <c r="D84" s="90">
        <v>0</v>
      </c>
      <c r="E84" s="119">
        <f t="shared" si="13"/>
        <v>0</v>
      </c>
      <c r="F84" s="118" t="str">
        <f t="shared" si="14"/>
        <v>-</v>
      </c>
      <c r="G84" s="90">
        <v>0</v>
      </c>
      <c r="H84" s="110">
        <f t="shared" si="15"/>
        <v>0</v>
      </c>
      <c r="I84" s="118" t="str">
        <f t="shared" si="17"/>
        <v>-</v>
      </c>
      <c r="J84" s="90">
        <v>0</v>
      </c>
      <c r="K84" s="131">
        <f t="shared" si="16"/>
        <v>0</v>
      </c>
      <c r="L84" s="118" t="str">
        <f t="shared" si="18"/>
        <v>-</v>
      </c>
    </row>
    <row r="85" spans="1:12" s="25" customFormat="1" ht="14.5" customHeight="1">
      <c r="A85" s="85" t="s">
        <v>59</v>
      </c>
      <c r="B85" s="86">
        <v>0</v>
      </c>
      <c r="C85" s="115">
        <f t="shared" si="12"/>
        <v>0</v>
      </c>
      <c r="D85" s="90">
        <v>0</v>
      </c>
      <c r="E85" s="119">
        <f t="shared" si="13"/>
        <v>0</v>
      </c>
      <c r="F85" s="118" t="str">
        <f t="shared" si="14"/>
        <v>-</v>
      </c>
      <c r="G85" s="90">
        <v>0</v>
      </c>
      <c r="H85" s="110">
        <f t="shared" si="15"/>
        <v>0</v>
      </c>
      <c r="I85" s="118" t="str">
        <f t="shared" si="17"/>
        <v>-</v>
      </c>
      <c r="J85" s="90">
        <v>0</v>
      </c>
      <c r="K85" s="131">
        <f t="shared" si="16"/>
        <v>0</v>
      </c>
      <c r="L85" s="118" t="str">
        <f t="shared" si="18"/>
        <v>-</v>
      </c>
    </row>
    <row r="86" spans="1:12" s="25" customFormat="1" ht="14.5" customHeight="1">
      <c r="A86" s="85" t="s">
        <v>58</v>
      </c>
      <c r="B86" s="86">
        <v>0</v>
      </c>
      <c r="C86" s="115">
        <f t="shared" si="12"/>
        <v>0</v>
      </c>
      <c r="D86" s="90">
        <v>0</v>
      </c>
      <c r="E86" s="119">
        <f t="shared" si="13"/>
        <v>0</v>
      </c>
      <c r="F86" s="118" t="str">
        <f t="shared" si="14"/>
        <v>-</v>
      </c>
      <c r="G86" s="90">
        <v>0</v>
      </c>
      <c r="H86" s="110">
        <f t="shared" si="15"/>
        <v>0</v>
      </c>
      <c r="I86" s="118" t="str">
        <f t="shared" si="17"/>
        <v>-</v>
      </c>
      <c r="J86" s="90">
        <v>0</v>
      </c>
      <c r="K86" s="131">
        <f t="shared" si="16"/>
        <v>0</v>
      </c>
      <c r="L86" s="118" t="str">
        <f t="shared" si="18"/>
        <v>-</v>
      </c>
    </row>
    <row r="87" spans="1:12" s="25" customFormat="1" ht="14.5" customHeight="1">
      <c r="A87" s="85" t="s">
        <v>57</v>
      </c>
      <c r="B87" s="86">
        <v>0</v>
      </c>
      <c r="C87" s="115">
        <f t="shared" si="12"/>
        <v>0</v>
      </c>
      <c r="D87" s="90">
        <v>0</v>
      </c>
      <c r="E87" s="119">
        <f t="shared" si="13"/>
        <v>0</v>
      </c>
      <c r="F87" s="118" t="str">
        <f t="shared" si="14"/>
        <v>-</v>
      </c>
      <c r="G87" s="90">
        <v>0</v>
      </c>
      <c r="H87" s="110">
        <f t="shared" si="15"/>
        <v>0</v>
      </c>
      <c r="I87" s="118" t="str">
        <f t="shared" si="17"/>
        <v>-</v>
      </c>
      <c r="J87" s="90">
        <v>0</v>
      </c>
      <c r="K87" s="131">
        <f t="shared" si="16"/>
        <v>0</v>
      </c>
      <c r="L87" s="118" t="str">
        <f t="shared" si="18"/>
        <v>-</v>
      </c>
    </row>
    <row r="88" spans="1:12" s="25" customFormat="1" ht="14.5" customHeight="1">
      <c r="A88" s="85" t="s">
        <v>56</v>
      </c>
      <c r="B88" s="86">
        <v>0</v>
      </c>
      <c r="C88" s="115">
        <f t="shared" si="12"/>
        <v>0</v>
      </c>
      <c r="D88" s="90">
        <v>0</v>
      </c>
      <c r="E88" s="119">
        <f t="shared" si="13"/>
        <v>0</v>
      </c>
      <c r="F88" s="118" t="str">
        <f t="shared" si="14"/>
        <v>-</v>
      </c>
      <c r="G88" s="90">
        <v>0</v>
      </c>
      <c r="H88" s="110">
        <f t="shared" si="15"/>
        <v>0</v>
      </c>
      <c r="I88" s="118" t="str">
        <f t="shared" si="17"/>
        <v>-</v>
      </c>
      <c r="J88" s="90">
        <v>0</v>
      </c>
      <c r="K88" s="131">
        <f t="shared" si="16"/>
        <v>0</v>
      </c>
      <c r="L88" s="118" t="str">
        <f t="shared" si="18"/>
        <v>-</v>
      </c>
    </row>
    <row r="89" spans="1:12" s="25" customFormat="1" ht="14.5" customHeight="1">
      <c r="A89" s="85" t="s">
        <v>55</v>
      </c>
      <c r="B89" s="86">
        <v>0</v>
      </c>
      <c r="C89" s="115">
        <f t="shared" si="12"/>
        <v>0</v>
      </c>
      <c r="D89" s="90">
        <v>0</v>
      </c>
      <c r="E89" s="119">
        <f t="shared" si="13"/>
        <v>0</v>
      </c>
      <c r="F89" s="118" t="str">
        <f t="shared" si="14"/>
        <v>-</v>
      </c>
      <c r="G89" s="90">
        <v>0</v>
      </c>
      <c r="H89" s="110">
        <f t="shared" si="15"/>
        <v>0</v>
      </c>
      <c r="I89" s="118" t="str">
        <f t="shared" si="17"/>
        <v>-</v>
      </c>
      <c r="J89" s="90">
        <v>0</v>
      </c>
      <c r="K89" s="131">
        <f t="shared" si="16"/>
        <v>0</v>
      </c>
      <c r="L89" s="118" t="str">
        <f t="shared" si="18"/>
        <v>-</v>
      </c>
    </row>
    <row r="90" spans="1:12" s="25" customFormat="1" ht="14.5" customHeight="1">
      <c r="A90" s="85" t="s">
        <v>54</v>
      </c>
      <c r="B90" s="86">
        <v>0</v>
      </c>
      <c r="C90" s="115">
        <f t="shared" si="12"/>
        <v>0</v>
      </c>
      <c r="D90" s="90">
        <v>0</v>
      </c>
      <c r="E90" s="119">
        <f t="shared" si="13"/>
        <v>0</v>
      </c>
      <c r="F90" s="118" t="str">
        <f t="shared" si="14"/>
        <v>-</v>
      </c>
      <c r="G90" s="90">
        <v>0</v>
      </c>
      <c r="H90" s="110">
        <f t="shared" si="15"/>
        <v>0</v>
      </c>
      <c r="I90" s="118" t="str">
        <f t="shared" si="17"/>
        <v>-</v>
      </c>
      <c r="J90" s="90">
        <v>0</v>
      </c>
      <c r="K90" s="131">
        <f t="shared" si="16"/>
        <v>0</v>
      </c>
      <c r="L90" s="118" t="str">
        <f t="shared" si="18"/>
        <v>-</v>
      </c>
    </row>
    <row r="91" spans="1:12" s="25" customFormat="1" ht="14.5" customHeight="1">
      <c r="A91" s="85" t="s">
        <v>53</v>
      </c>
      <c r="B91" s="86">
        <v>0</v>
      </c>
      <c r="C91" s="115">
        <f t="shared" si="12"/>
        <v>0</v>
      </c>
      <c r="D91" s="90">
        <v>0</v>
      </c>
      <c r="E91" s="119">
        <f t="shared" si="13"/>
        <v>0</v>
      </c>
      <c r="F91" s="118" t="str">
        <f t="shared" si="14"/>
        <v>-</v>
      </c>
      <c r="G91" s="90">
        <v>0</v>
      </c>
      <c r="H91" s="110">
        <f t="shared" si="15"/>
        <v>0</v>
      </c>
      <c r="I91" s="118" t="str">
        <f t="shared" si="17"/>
        <v>-</v>
      </c>
      <c r="J91" s="90">
        <v>0</v>
      </c>
      <c r="K91" s="131">
        <f t="shared" si="16"/>
        <v>0</v>
      </c>
      <c r="L91" s="118" t="str">
        <f t="shared" si="18"/>
        <v>-</v>
      </c>
    </row>
    <row r="92" spans="1:12" s="25" customFormat="1" ht="14.5" customHeight="1">
      <c r="A92" s="85" t="s">
        <v>52</v>
      </c>
      <c r="B92" s="86">
        <v>0</v>
      </c>
      <c r="C92" s="115">
        <f t="shared" si="12"/>
        <v>0</v>
      </c>
      <c r="D92" s="90">
        <v>0</v>
      </c>
      <c r="E92" s="119">
        <f t="shared" si="13"/>
        <v>0</v>
      </c>
      <c r="F92" s="118" t="str">
        <f t="shared" si="14"/>
        <v>-</v>
      </c>
      <c r="G92" s="90">
        <v>0</v>
      </c>
      <c r="H92" s="110">
        <f t="shared" si="15"/>
        <v>0</v>
      </c>
      <c r="I92" s="118" t="str">
        <f t="shared" si="17"/>
        <v>-</v>
      </c>
      <c r="J92" s="90">
        <v>0</v>
      </c>
      <c r="K92" s="131">
        <f t="shared" si="16"/>
        <v>0</v>
      </c>
      <c r="L92" s="118" t="str">
        <f t="shared" si="18"/>
        <v>-</v>
      </c>
    </row>
    <row r="93" spans="1:12" s="25" customFormat="1" ht="14.5" customHeight="1">
      <c r="A93" s="85" t="s">
        <v>51</v>
      </c>
      <c r="B93" s="86">
        <v>0</v>
      </c>
      <c r="C93" s="115">
        <f t="shared" si="12"/>
        <v>0</v>
      </c>
      <c r="D93" s="90">
        <v>0</v>
      </c>
      <c r="E93" s="119">
        <f t="shared" si="13"/>
        <v>0</v>
      </c>
      <c r="F93" s="118" t="str">
        <f t="shared" si="14"/>
        <v>-</v>
      </c>
      <c r="G93" s="90">
        <v>0</v>
      </c>
      <c r="H93" s="110">
        <f t="shared" si="15"/>
        <v>0</v>
      </c>
      <c r="I93" s="118" t="str">
        <f t="shared" si="17"/>
        <v>-</v>
      </c>
      <c r="J93" s="90">
        <v>0</v>
      </c>
      <c r="K93" s="131">
        <f t="shared" si="16"/>
        <v>0</v>
      </c>
      <c r="L93" s="118" t="str">
        <f t="shared" si="18"/>
        <v>-</v>
      </c>
    </row>
    <row r="94" spans="1:12" s="25" customFormat="1" ht="14.5" customHeight="1">
      <c r="A94" s="85" t="s">
        <v>50</v>
      </c>
      <c r="B94" s="86">
        <v>0</v>
      </c>
      <c r="C94" s="115">
        <f t="shared" si="12"/>
        <v>0</v>
      </c>
      <c r="D94" s="90">
        <v>0</v>
      </c>
      <c r="E94" s="119">
        <f t="shared" si="13"/>
        <v>0</v>
      </c>
      <c r="F94" s="118" t="str">
        <f t="shared" si="14"/>
        <v>-</v>
      </c>
      <c r="G94" s="90">
        <v>0</v>
      </c>
      <c r="H94" s="110">
        <f t="shared" si="15"/>
        <v>0</v>
      </c>
      <c r="I94" s="118" t="str">
        <f t="shared" si="17"/>
        <v>-</v>
      </c>
      <c r="J94" s="90">
        <v>0</v>
      </c>
      <c r="K94" s="131">
        <f t="shared" si="16"/>
        <v>0</v>
      </c>
      <c r="L94" s="118" t="str">
        <f t="shared" si="18"/>
        <v>-</v>
      </c>
    </row>
    <row r="95" spans="1:12" s="25" customFormat="1" ht="14.5" customHeight="1">
      <c r="A95" s="85" t="s">
        <v>49</v>
      </c>
      <c r="B95" s="86">
        <v>0</v>
      </c>
      <c r="C95" s="115">
        <f t="shared" si="12"/>
        <v>0</v>
      </c>
      <c r="D95" s="90">
        <v>0</v>
      </c>
      <c r="E95" s="119">
        <f t="shared" si="13"/>
        <v>0</v>
      </c>
      <c r="F95" s="118" t="str">
        <f t="shared" si="14"/>
        <v>-</v>
      </c>
      <c r="G95" s="90">
        <v>0</v>
      </c>
      <c r="H95" s="110">
        <f t="shared" si="15"/>
        <v>0</v>
      </c>
      <c r="I95" s="118" t="str">
        <f t="shared" si="17"/>
        <v>-</v>
      </c>
      <c r="J95" s="90">
        <v>0</v>
      </c>
      <c r="K95" s="131">
        <f t="shared" si="16"/>
        <v>0</v>
      </c>
      <c r="L95" s="118" t="str">
        <f t="shared" si="18"/>
        <v>-</v>
      </c>
    </row>
    <row r="96" spans="1:12" s="25" customFormat="1" ht="14.5" customHeight="1">
      <c r="A96" s="85" t="s">
        <v>84</v>
      </c>
      <c r="B96" s="86">
        <v>0</v>
      </c>
      <c r="C96" s="115">
        <f t="shared" si="12"/>
        <v>0</v>
      </c>
      <c r="D96" s="90">
        <v>0</v>
      </c>
      <c r="E96" s="119">
        <f t="shared" si="13"/>
        <v>0</v>
      </c>
      <c r="F96" s="118" t="str">
        <f t="shared" si="14"/>
        <v>-</v>
      </c>
      <c r="G96" s="90">
        <v>0</v>
      </c>
      <c r="H96" s="110">
        <f t="shared" si="15"/>
        <v>0</v>
      </c>
      <c r="I96" s="118" t="str">
        <f t="shared" si="17"/>
        <v>-</v>
      </c>
      <c r="J96" s="90">
        <v>0</v>
      </c>
      <c r="K96" s="131">
        <f t="shared" si="16"/>
        <v>0</v>
      </c>
      <c r="L96" s="118" t="str">
        <f t="shared" si="18"/>
        <v>-</v>
      </c>
    </row>
    <row r="97" spans="1:12" s="25" customFormat="1" ht="14.5" customHeight="1">
      <c r="A97" s="85" t="s">
        <v>85</v>
      </c>
      <c r="B97" s="86">
        <v>0</v>
      </c>
      <c r="C97" s="115">
        <f t="shared" si="12"/>
        <v>0</v>
      </c>
      <c r="D97" s="90">
        <v>0</v>
      </c>
      <c r="E97" s="119">
        <f t="shared" si="13"/>
        <v>0</v>
      </c>
      <c r="F97" s="118" t="str">
        <f t="shared" si="14"/>
        <v>-</v>
      </c>
      <c r="G97" s="90">
        <v>0</v>
      </c>
      <c r="H97" s="110">
        <f t="shared" si="15"/>
        <v>0</v>
      </c>
      <c r="I97" s="118" t="str">
        <f t="shared" si="17"/>
        <v>-</v>
      </c>
      <c r="J97" s="90">
        <v>0</v>
      </c>
      <c r="K97" s="131">
        <f t="shared" si="16"/>
        <v>0</v>
      </c>
      <c r="L97" s="118" t="str">
        <f t="shared" si="18"/>
        <v>-</v>
      </c>
    </row>
    <row r="98" spans="1:12" s="25" customFormat="1" ht="14.5" customHeight="1">
      <c r="A98" s="85" t="s">
        <v>86</v>
      </c>
      <c r="B98" s="86">
        <v>0</v>
      </c>
      <c r="C98" s="115">
        <f t="shared" si="12"/>
        <v>0</v>
      </c>
      <c r="D98" s="90">
        <v>0</v>
      </c>
      <c r="E98" s="119">
        <f t="shared" si="13"/>
        <v>0</v>
      </c>
      <c r="F98" s="118" t="str">
        <f t="shared" si="14"/>
        <v>-</v>
      </c>
      <c r="G98" s="90">
        <v>0</v>
      </c>
      <c r="H98" s="110">
        <f t="shared" si="15"/>
        <v>0</v>
      </c>
      <c r="I98" s="118" t="str">
        <f t="shared" si="17"/>
        <v>-</v>
      </c>
      <c r="J98" s="90">
        <v>0</v>
      </c>
      <c r="K98" s="131">
        <f t="shared" si="16"/>
        <v>0</v>
      </c>
      <c r="L98" s="118" t="str">
        <f t="shared" si="18"/>
        <v>-</v>
      </c>
    </row>
    <row r="99" spans="1:12" s="25" customFormat="1" ht="14.5" customHeight="1">
      <c r="A99" s="85" t="s">
        <v>87</v>
      </c>
      <c r="B99" s="86">
        <v>0</v>
      </c>
      <c r="C99" s="115">
        <f t="shared" si="12"/>
        <v>0</v>
      </c>
      <c r="D99" s="90">
        <v>0</v>
      </c>
      <c r="E99" s="119">
        <f t="shared" si="13"/>
        <v>0</v>
      </c>
      <c r="F99" s="118" t="str">
        <f t="shared" si="14"/>
        <v>-</v>
      </c>
      <c r="G99" s="90">
        <v>0</v>
      </c>
      <c r="H99" s="110">
        <f t="shared" si="15"/>
        <v>0</v>
      </c>
      <c r="I99" s="118" t="str">
        <f t="shared" si="17"/>
        <v>-</v>
      </c>
      <c r="J99" s="90">
        <v>0</v>
      </c>
      <c r="K99" s="131">
        <f t="shared" si="16"/>
        <v>0</v>
      </c>
      <c r="L99" s="118" t="str">
        <f t="shared" si="18"/>
        <v>-</v>
      </c>
    </row>
    <row r="100" spans="1:12" s="25" customFormat="1" ht="14.5" customHeight="1">
      <c r="A100" s="85" t="s">
        <v>88</v>
      </c>
      <c r="B100" s="86">
        <v>0</v>
      </c>
      <c r="C100" s="115">
        <f t="shared" si="12"/>
        <v>0</v>
      </c>
      <c r="D100" s="90">
        <v>0</v>
      </c>
      <c r="E100" s="119">
        <f t="shared" si="13"/>
        <v>0</v>
      </c>
      <c r="F100" s="118" t="str">
        <f t="shared" si="14"/>
        <v>-</v>
      </c>
      <c r="G100" s="90">
        <v>0</v>
      </c>
      <c r="H100" s="110">
        <f t="shared" si="15"/>
        <v>0</v>
      </c>
      <c r="I100" s="118" t="str">
        <f t="shared" si="17"/>
        <v>-</v>
      </c>
      <c r="J100" s="90">
        <v>0</v>
      </c>
      <c r="K100" s="131">
        <f t="shared" si="16"/>
        <v>0</v>
      </c>
      <c r="L100" s="118" t="str">
        <f t="shared" si="18"/>
        <v>-</v>
      </c>
    </row>
    <row r="101" spans="1:12" s="25" customFormat="1" ht="14.5" customHeight="1">
      <c r="A101" s="85" t="s">
        <v>89</v>
      </c>
      <c r="B101" s="86">
        <v>0</v>
      </c>
      <c r="C101" s="115">
        <f t="shared" si="12"/>
        <v>0</v>
      </c>
      <c r="D101" s="90">
        <v>0</v>
      </c>
      <c r="E101" s="119">
        <f t="shared" si="13"/>
        <v>0</v>
      </c>
      <c r="F101" s="118" t="str">
        <f t="shared" si="14"/>
        <v>-</v>
      </c>
      <c r="G101" s="90">
        <v>0</v>
      </c>
      <c r="H101" s="110">
        <f t="shared" si="15"/>
        <v>0</v>
      </c>
      <c r="I101" s="118" t="str">
        <f t="shared" si="17"/>
        <v>-</v>
      </c>
      <c r="J101" s="90">
        <v>0</v>
      </c>
      <c r="K101" s="131">
        <f t="shared" si="16"/>
        <v>0</v>
      </c>
      <c r="L101" s="118" t="str">
        <f t="shared" si="18"/>
        <v>-</v>
      </c>
    </row>
    <row r="102" spans="1:12" s="25" customFormat="1" ht="14.5" customHeight="1">
      <c r="A102" s="85" t="s">
        <v>90</v>
      </c>
      <c r="B102" s="86">
        <v>0</v>
      </c>
      <c r="C102" s="115">
        <f t="shared" si="12"/>
        <v>0</v>
      </c>
      <c r="D102" s="90">
        <v>0</v>
      </c>
      <c r="E102" s="119">
        <f t="shared" si="13"/>
        <v>0</v>
      </c>
      <c r="F102" s="118" t="str">
        <f t="shared" si="14"/>
        <v>-</v>
      </c>
      <c r="G102" s="90">
        <v>0</v>
      </c>
      <c r="H102" s="110">
        <f t="shared" si="15"/>
        <v>0</v>
      </c>
      <c r="I102" s="118" t="str">
        <f t="shared" si="17"/>
        <v>-</v>
      </c>
      <c r="J102" s="90">
        <v>0</v>
      </c>
      <c r="K102" s="131">
        <f t="shared" si="16"/>
        <v>0</v>
      </c>
      <c r="L102" s="118" t="str">
        <f t="shared" si="18"/>
        <v>-</v>
      </c>
    </row>
    <row r="103" spans="1:12" s="25" customFormat="1" ht="14.5" customHeight="1">
      <c r="A103" s="85" t="s">
        <v>91</v>
      </c>
      <c r="B103" s="86">
        <v>0</v>
      </c>
      <c r="C103" s="115">
        <f t="shared" si="12"/>
        <v>0</v>
      </c>
      <c r="D103" s="90">
        <v>0</v>
      </c>
      <c r="E103" s="119">
        <f t="shared" si="13"/>
        <v>0</v>
      </c>
      <c r="F103" s="118" t="str">
        <f t="shared" si="14"/>
        <v>-</v>
      </c>
      <c r="G103" s="90">
        <v>0</v>
      </c>
      <c r="H103" s="110">
        <f t="shared" si="15"/>
        <v>0</v>
      </c>
      <c r="I103" s="118" t="str">
        <f t="shared" si="17"/>
        <v>-</v>
      </c>
      <c r="J103" s="90">
        <v>0</v>
      </c>
      <c r="K103" s="131">
        <f t="shared" si="16"/>
        <v>0</v>
      </c>
      <c r="L103" s="118" t="str">
        <f t="shared" si="18"/>
        <v>-</v>
      </c>
    </row>
    <row r="104" spans="1:12" s="25" customFormat="1" ht="14.5" customHeight="1">
      <c r="A104" s="85" t="s">
        <v>92</v>
      </c>
      <c r="B104" s="86">
        <v>0</v>
      </c>
      <c r="C104" s="115">
        <f t="shared" si="12"/>
        <v>0</v>
      </c>
      <c r="D104" s="90">
        <v>0</v>
      </c>
      <c r="E104" s="119">
        <f t="shared" si="13"/>
        <v>0</v>
      </c>
      <c r="F104" s="118" t="str">
        <f t="shared" si="14"/>
        <v>-</v>
      </c>
      <c r="G104" s="90">
        <v>0</v>
      </c>
      <c r="H104" s="110">
        <f t="shared" si="15"/>
        <v>0</v>
      </c>
      <c r="I104" s="118" t="str">
        <f t="shared" si="17"/>
        <v>-</v>
      </c>
      <c r="J104" s="90">
        <v>0</v>
      </c>
      <c r="K104" s="131">
        <f t="shared" si="16"/>
        <v>0</v>
      </c>
      <c r="L104" s="118" t="str">
        <f t="shared" si="18"/>
        <v>-</v>
      </c>
    </row>
    <row r="105" spans="1:12" s="25" customFormat="1" ht="14.5" customHeight="1">
      <c r="A105" s="85" t="s">
        <v>93</v>
      </c>
      <c r="B105" s="86">
        <v>0</v>
      </c>
      <c r="C105" s="115">
        <f t="shared" si="12"/>
        <v>0</v>
      </c>
      <c r="D105" s="90">
        <v>0</v>
      </c>
      <c r="E105" s="119">
        <f t="shared" si="13"/>
        <v>0</v>
      </c>
      <c r="F105" s="118" t="str">
        <f t="shared" si="14"/>
        <v>-</v>
      </c>
      <c r="G105" s="90">
        <v>0</v>
      </c>
      <c r="H105" s="110">
        <f t="shared" si="15"/>
        <v>0</v>
      </c>
      <c r="I105" s="118" t="str">
        <f t="shared" si="17"/>
        <v>-</v>
      </c>
      <c r="J105" s="90">
        <v>0</v>
      </c>
      <c r="K105" s="131">
        <f t="shared" si="16"/>
        <v>0</v>
      </c>
      <c r="L105" s="118" t="str">
        <f t="shared" si="18"/>
        <v>-</v>
      </c>
    </row>
    <row r="106" spans="1:12" s="25" customFormat="1" ht="14.5" customHeight="1">
      <c r="A106" s="85" t="s">
        <v>94</v>
      </c>
      <c r="B106" s="86">
        <v>0</v>
      </c>
      <c r="C106" s="115">
        <f t="shared" si="12"/>
        <v>0</v>
      </c>
      <c r="D106" s="90">
        <v>0</v>
      </c>
      <c r="E106" s="119">
        <f t="shared" si="13"/>
        <v>0</v>
      </c>
      <c r="F106" s="118" t="str">
        <f t="shared" si="14"/>
        <v>-</v>
      </c>
      <c r="G106" s="90">
        <v>0</v>
      </c>
      <c r="H106" s="110">
        <f t="shared" si="15"/>
        <v>0</v>
      </c>
      <c r="I106" s="118" t="str">
        <f t="shared" si="17"/>
        <v>-</v>
      </c>
      <c r="J106" s="90">
        <v>0</v>
      </c>
      <c r="K106" s="131">
        <f t="shared" si="16"/>
        <v>0</v>
      </c>
      <c r="L106" s="118" t="str">
        <f t="shared" si="18"/>
        <v>-</v>
      </c>
    </row>
    <row r="107" spans="1:12" s="25" customFormat="1" ht="14.5" customHeight="1">
      <c r="A107" s="85" t="s">
        <v>95</v>
      </c>
      <c r="B107" s="86">
        <v>0</v>
      </c>
      <c r="C107" s="115">
        <f t="shared" si="12"/>
        <v>0</v>
      </c>
      <c r="D107" s="90">
        <v>0</v>
      </c>
      <c r="E107" s="119">
        <f t="shared" si="13"/>
        <v>0</v>
      </c>
      <c r="F107" s="118" t="str">
        <f t="shared" si="14"/>
        <v>-</v>
      </c>
      <c r="G107" s="90">
        <v>0</v>
      </c>
      <c r="H107" s="110">
        <f t="shared" si="15"/>
        <v>0</v>
      </c>
      <c r="I107" s="118" t="str">
        <f t="shared" si="17"/>
        <v>-</v>
      </c>
      <c r="J107" s="90">
        <v>0</v>
      </c>
      <c r="K107" s="131">
        <f t="shared" si="16"/>
        <v>0</v>
      </c>
      <c r="L107" s="118" t="str">
        <f t="shared" si="18"/>
        <v>-</v>
      </c>
    </row>
    <row r="108" spans="1:12" s="25" customFormat="1" ht="14.5" customHeight="1">
      <c r="A108" s="85" t="s">
        <v>96</v>
      </c>
      <c r="B108" s="86">
        <v>0</v>
      </c>
      <c r="C108" s="115">
        <f t="shared" si="12"/>
        <v>0</v>
      </c>
      <c r="D108" s="90">
        <v>0</v>
      </c>
      <c r="E108" s="119">
        <f t="shared" si="13"/>
        <v>0</v>
      </c>
      <c r="F108" s="118" t="str">
        <f t="shared" si="14"/>
        <v>-</v>
      </c>
      <c r="G108" s="90">
        <v>0</v>
      </c>
      <c r="H108" s="110">
        <f t="shared" si="15"/>
        <v>0</v>
      </c>
      <c r="I108" s="118" t="str">
        <f t="shared" si="17"/>
        <v>-</v>
      </c>
      <c r="J108" s="90">
        <v>0</v>
      </c>
      <c r="K108" s="131">
        <f t="shared" si="16"/>
        <v>0</v>
      </c>
      <c r="L108" s="118" t="str">
        <f t="shared" si="18"/>
        <v>-</v>
      </c>
    </row>
    <row r="109" spans="1:12" s="25" customFormat="1" ht="14.5" customHeight="1">
      <c r="A109" s="85" t="s">
        <v>97</v>
      </c>
      <c r="B109" s="86">
        <v>0</v>
      </c>
      <c r="C109" s="115">
        <f t="shared" si="12"/>
        <v>0</v>
      </c>
      <c r="D109" s="90">
        <v>0</v>
      </c>
      <c r="E109" s="119">
        <f t="shared" si="13"/>
        <v>0</v>
      </c>
      <c r="F109" s="118" t="str">
        <f t="shared" si="14"/>
        <v>-</v>
      </c>
      <c r="G109" s="90">
        <v>0</v>
      </c>
      <c r="H109" s="110">
        <f t="shared" si="15"/>
        <v>0</v>
      </c>
      <c r="I109" s="118" t="str">
        <f t="shared" si="17"/>
        <v>-</v>
      </c>
      <c r="J109" s="90">
        <v>0</v>
      </c>
      <c r="K109" s="131">
        <f t="shared" si="16"/>
        <v>0</v>
      </c>
      <c r="L109" s="118" t="str">
        <f t="shared" si="18"/>
        <v>-</v>
      </c>
    </row>
    <row r="110" spans="1:12" s="25" customFormat="1" ht="14.5" customHeight="1">
      <c r="A110" s="85" t="s">
        <v>98</v>
      </c>
      <c r="B110" s="86">
        <v>0</v>
      </c>
      <c r="C110" s="115">
        <f t="shared" ref="C110:C113" si="19">SUM(B110*TH_PERC)/12</f>
        <v>0</v>
      </c>
      <c r="D110" s="90">
        <v>0</v>
      </c>
      <c r="E110" s="119">
        <f t="shared" ref="E110:E113" si="20">SUM(D110*ERC_PERC)</f>
        <v>0</v>
      </c>
      <c r="F110" s="118" t="str">
        <f t="shared" ref="F110:F113" si="21">IF($D110=0,"-",IF(AND(TH_PERC=0,$B110=0),"-",IF(D110-E110&gt;$C110,"No","Yes")))</f>
        <v>-</v>
      </c>
      <c r="G110" s="90">
        <v>0</v>
      </c>
      <c r="H110" s="110">
        <f t="shared" ref="H110:H113" si="22">SUM(G110*ERC_PERC)</f>
        <v>0</v>
      </c>
      <c r="I110" s="118" t="str">
        <f t="shared" si="17"/>
        <v>-</v>
      </c>
      <c r="J110" s="90">
        <v>0</v>
      </c>
      <c r="K110" s="131">
        <f t="shared" ref="K110:K113" si="23">SUM(J110*ERC_PERC)</f>
        <v>0</v>
      </c>
      <c r="L110" s="118" t="str">
        <f t="shared" si="18"/>
        <v>-</v>
      </c>
    </row>
    <row r="111" spans="1:12" s="25" customFormat="1" ht="14.5" customHeight="1">
      <c r="A111" s="85" t="s">
        <v>99</v>
      </c>
      <c r="B111" s="86">
        <v>0</v>
      </c>
      <c r="C111" s="115">
        <f t="shared" si="19"/>
        <v>0</v>
      </c>
      <c r="D111" s="90">
        <v>0</v>
      </c>
      <c r="E111" s="119">
        <f t="shared" si="20"/>
        <v>0</v>
      </c>
      <c r="F111" s="118" t="str">
        <f t="shared" si="21"/>
        <v>-</v>
      </c>
      <c r="G111" s="90">
        <v>0</v>
      </c>
      <c r="H111" s="110">
        <f t="shared" si="22"/>
        <v>0</v>
      </c>
      <c r="I111" s="118" t="str">
        <f t="shared" si="17"/>
        <v>-</v>
      </c>
      <c r="J111" s="90">
        <v>0</v>
      </c>
      <c r="K111" s="131">
        <f t="shared" si="23"/>
        <v>0</v>
      </c>
      <c r="L111" s="118" t="str">
        <f t="shared" si="18"/>
        <v>-</v>
      </c>
    </row>
    <row r="112" spans="1:12" s="25" customFormat="1" ht="14.5" customHeight="1">
      <c r="A112" s="85" t="s">
        <v>100</v>
      </c>
      <c r="B112" s="86">
        <v>0</v>
      </c>
      <c r="C112" s="115">
        <f t="shared" si="19"/>
        <v>0</v>
      </c>
      <c r="D112" s="90">
        <v>0</v>
      </c>
      <c r="E112" s="119">
        <f t="shared" si="20"/>
        <v>0</v>
      </c>
      <c r="F112" s="118" t="str">
        <f t="shared" si="21"/>
        <v>-</v>
      </c>
      <c r="G112" s="90">
        <v>0</v>
      </c>
      <c r="H112" s="110">
        <f t="shared" si="22"/>
        <v>0</v>
      </c>
      <c r="I112" s="118" t="str">
        <f t="shared" si="17"/>
        <v>-</v>
      </c>
      <c r="J112" s="90">
        <v>0</v>
      </c>
      <c r="K112" s="131">
        <f t="shared" si="23"/>
        <v>0</v>
      </c>
      <c r="L112" s="118" t="str">
        <f t="shared" si="18"/>
        <v>-</v>
      </c>
    </row>
    <row r="113" spans="1:12" s="25" customFormat="1" ht="14.5" customHeight="1" thickBot="1">
      <c r="A113" s="87" t="s">
        <v>101</v>
      </c>
      <c r="B113" s="88">
        <v>0</v>
      </c>
      <c r="C113" s="116">
        <f t="shared" si="19"/>
        <v>0</v>
      </c>
      <c r="D113" s="91">
        <v>0</v>
      </c>
      <c r="E113" s="120">
        <f t="shared" si="20"/>
        <v>0</v>
      </c>
      <c r="F113" s="121" t="str">
        <f t="shared" si="21"/>
        <v>-</v>
      </c>
      <c r="G113" s="91">
        <v>0</v>
      </c>
      <c r="H113" s="111">
        <f t="shared" si="22"/>
        <v>0</v>
      </c>
      <c r="I113" s="121" t="str">
        <f>IF(G113=0,"-",$F113)</f>
        <v>-</v>
      </c>
      <c r="J113" s="91">
        <v>0</v>
      </c>
      <c r="K113" s="132">
        <f t="shared" si="23"/>
        <v>0</v>
      </c>
      <c r="L113" s="121" t="str">
        <f>IF(J113=0,"-",$F113)</f>
        <v>-</v>
      </c>
    </row>
    <row r="114" spans="1:12" ht="14.5" customHeight="1">
      <c r="A114" s="18"/>
      <c r="B114" s="18"/>
      <c r="C114" s="18"/>
      <c r="D114" s="18"/>
      <c r="E114" s="18"/>
      <c r="F114" s="18"/>
      <c r="G114" s="18"/>
      <c r="H114" s="18"/>
      <c r="I114" s="18"/>
    </row>
    <row r="115" spans="1:12">
      <c r="D115" s="27"/>
      <c r="E115" s="27"/>
      <c r="F115" s="27"/>
      <c r="G115" s="27"/>
      <c r="H115" s="27"/>
      <c r="I115" s="27"/>
    </row>
    <row r="116" spans="1:12">
      <c r="E116" s="29"/>
      <c r="F116" s="29"/>
      <c r="H116" s="29"/>
      <c r="I116" s="29"/>
    </row>
  </sheetData>
  <sheetProtection algorithmName="SHA-512" hashValue="/ShBWw0BHj1wIEAJJPGBW2DpBgBU9VxS8OPzdCE0YGMbZfAsDs1gAcjZ10zOoS3tCJzCZcxAhQnmkql3QEnYdQ==" saltValue="TC5RosRI1a+NIxtsRfBfUQ==" spinCount="100000" sheet="1" formatCells="0" formatColumns="0" formatRows="0" selectLockedCells="1"/>
  <mergeCells count="18">
    <mergeCell ref="A2:K2"/>
    <mergeCell ref="A1:K1"/>
    <mergeCell ref="D8:F8"/>
    <mergeCell ref="D9:F9"/>
    <mergeCell ref="J9:K9"/>
    <mergeCell ref="J11:K11"/>
    <mergeCell ref="J10:K10"/>
    <mergeCell ref="J8:K8"/>
    <mergeCell ref="D10:F10"/>
    <mergeCell ref="A4:E4"/>
    <mergeCell ref="D11:F11"/>
    <mergeCell ref="F3:H7"/>
    <mergeCell ref="G11:I11"/>
    <mergeCell ref="G8:I8"/>
    <mergeCell ref="G9:I9"/>
    <mergeCell ref="G10:I10"/>
    <mergeCell ref="A11:C11"/>
    <mergeCell ref="A10:C10"/>
  </mergeCells>
  <conditionalFormatting sqref="D37:D87">
    <cfRule type="cellIs" dxfId="118" priority="156" operator="equal">
      <formula>"No"</formula>
    </cfRule>
  </conditionalFormatting>
  <conditionalFormatting sqref="D88:D112">
    <cfRule type="cellIs" dxfId="117" priority="155" operator="equal">
      <formula>"No"</formula>
    </cfRule>
  </conditionalFormatting>
  <conditionalFormatting sqref="E13">
    <cfRule type="cellIs" dxfId="116" priority="165" operator="equal">
      <formula>"No"</formula>
    </cfRule>
  </conditionalFormatting>
  <conditionalFormatting sqref="D14:D113">
    <cfRule type="cellIs" dxfId="115" priority="157" operator="equal">
      <formula>"No"</formula>
    </cfRule>
  </conditionalFormatting>
  <conditionalFormatting sqref="F13">
    <cfRule type="cellIs" dxfId="114" priority="100" operator="equal">
      <formula>"No"</formula>
    </cfRule>
  </conditionalFormatting>
  <conditionalFormatting sqref="H113 H14:H36">
    <cfRule type="cellIs" dxfId="113" priority="99" operator="equal">
      <formula>"No"</formula>
    </cfRule>
  </conditionalFormatting>
  <conditionalFormatting sqref="H37:H87">
    <cfRule type="cellIs" dxfId="112" priority="98" operator="equal">
      <formula>"No"</formula>
    </cfRule>
  </conditionalFormatting>
  <conditionalFormatting sqref="H88:H112">
    <cfRule type="cellIs" dxfId="111" priority="97" operator="equal">
      <formula>"No"</formula>
    </cfRule>
  </conditionalFormatting>
  <conditionalFormatting sqref="K113 K14:K36">
    <cfRule type="cellIs" dxfId="110" priority="72" operator="equal">
      <formula>"No"</formula>
    </cfRule>
  </conditionalFormatting>
  <conditionalFormatting sqref="K37:K87">
    <cfRule type="cellIs" dxfId="109" priority="71" operator="equal">
      <formula>"No"</formula>
    </cfRule>
  </conditionalFormatting>
  <conditionalFormatting sqref="K88:K112">
    <cfRule type="cellIs" dxfId="108" priority="70" operator="equal">
      <formula>"No"</formula>
    </cfRule>
  </conditionalFormatting>
  <conditionalFormatting sqref="H13">
    <cfRule type="cellIs" dxfId="107" priority="44" operator="equal">
      <formula>"No"</formula>
    </cfRule>
  </conditionalFormatting>
  <conditionalFormatting sqref="I13">
    <cfRule type="cellIs" dxfId="106" priority="39" operator="equal">
      <formula>"No"</formula>
    </cfRule>
  </conditionalFormatting>
  <conditionalFormatting sqref="L13">
    <cfRule type="cellIs" dxfId="105" priority="27" operator="equal">
      <formula>"No"</formula>
    </cfRule>
  </conditionalFormatting>
  <conditionalFormatting sqref="K13">
    <cfRule type="cellIs" dxfId="104" priority="32" operator="equal">
      <formula>"No"</formula>
    </cfRule>
  </conditionalFormatting>
  <conditionalFormatting sqref="F14:F113 I14:I113 L14:L113">
    <cfRule type="cellIs" dxfId="103" priority="7" operator="equal">
      <formula>"No"</formula>
    </cfRule>
    <cfRule type="cellIs" dxfId="102" priority="8" operator="equal">
      <formula>"Yes"</formula>
    </cfRule>
  </conditionalFormatting>
  <conditionalFormatting sqref="G37:G87">
    <cfRule type="cellIs" dxfId="101" priority="5" operator="equal">
      <formula>"No"</formula>
    </cfRule>
  </conditionalFormatting>
  <conditionalFormatting sqref="G88:G112">
    <cfRule type="cellIs" dxfId="100" priority="4" operator="equal">
      <formula>"No"</formula>
    </cfRule>
  </conditionalFormatting>
  <conditionalFormatting sqref="G14:G113">
    <cfRule type="cellIs" dxfId="99" priority="6" operator="equal">
      <formula>"No"</formula>
    </cfRule>
  </conditionalFormatting>
  <conditionalFormatting sqref="J37:J87">
    <cfRule type="cellIs" dxfId="98" priority="2" operator="equal">
      <formula>"No"</formula>
    </cfRule>
  </conditionalFormatting>
  <conditionalFormatting sqref="J88:J112">
    <cfRule type="cellIs" dxfId="97" priority="1" operator="equal">
      <formula>"No"</formula>
    </cfRule>
  </conditionalFormatting>
  <conditionalFormatting sqref="J14:J113">
    <cfRule type="cellIs" dxfId="96" priority="3" operator="equal">
      <formula>"No"</formula>
    </cfRule>
  </conditionalFormatting>
  <printOptions horizontalCentered="1"/>
  <pageMargins left="0.5" right="0.5" top="0.3" bottom="0.3" header="0.5" footer="0.5"/>
  <pageSetup scale="43" fitToHeight="20" orientation="landscape" horizontalDpi="1200" verticalDpi="1200"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Thresholds!$A$2:$A$4</xm:f>
          </x14:formula1>
          <xm:sqref>A6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CF314-B95D-4FC3-9BF2-2A3CDAD4E68E}">
  <sheetPr codeName="Sheet2">
    <tabColor rgb="FF92D050"/>
    <pageSetUpPr fitToPage="1"/>
  </sheetPr>
  <dimension ref="A1:L116"/>
  <sheetViews>
    <sheetView showGridLines="0" zoomScaleNormal="100" workbookViewId="0">
      <pane xSplit="1" ySplit="2" topLeftCell="B3" activePane="bottomRight" state="frozen"/>
      <selection sqref="A1:L1"/>
      <selection pane="topRight" sqref="A1:L1"/>
      <selection pane="bottomLeft" sqref="A1:L1"/>
      <selection pane="bottomRight" sqref="A1:L1"/>
    </sheetView>
  </sheetViews>
  <sheetFormatPr baseColWidth="10" defaultColWidth="7.6640625" defaultRowHeight="14"/>
  <cols>
    <col min="1" max="1" width="23.5" style="19" customWidth="1"/>
    <col min="2" max="2" width="16.1640625" style="19" customWidth="1"/>
    <col min="3" max="3" width="16.1640625" style="13" customWidth="1"/>
    <col min="4" max="4" width="15.1640625" style="11" customWidth="1"/>
    <col min="5" max="5" width="15" style="11" bestFit="1" customWidth="1"/>
    <col min="6" max="6" width="13.33203125" style="16" bestFit="1" customWidth="1"/>
    <col min="7" max="7" width="15.1640625" style="16" customWidth="1"/>
    <col min="8" max="8" width="13.33203125" style="11" bestFit="1" customWidth="1"/>
    <col min="9" max="9" width="11.33203125" style="16" hidden="1" customWidth="1"/>
    <col min="10" max="10" width="15" style="16" bestFit="1" customWidth="1"/>
    <col min="11" max="11" width="13.33203125" style="11" bestFit="1" customWidth="1"/>
    <col min="12" max="12" width="11.33203125" style="11" hidden="1" customWidth="1"/>
    <col min="13" max="16384" width="7.6640625" style="11"/>
  </cols>
  <sheetData>
    <row r="1" spans="1:12" s="7" customFormat="1" ht="51" customHeight="1" thickBot="1">
      <c r="A1" s="174" t="s">
        <v>180</v>
      </c>
      <c r="B1" s="175"/>
      <c r="C1" s="175"/>
      <c r="D1" s="175"/>
      <c r="E1" s="175"/>
      <c r="F1" s="175"/>
      <c r="G1" s="175"/>
      <c r="H1" s="175"/>
      <c r="I1" s="175"/>
      <c r="J1" s="175"/>
      <c r="K1" s="176"/>
      <c r="L1" s="133"/>
    </row>
    <row r="2" spans="1:12" s="8" customFormat="1" ht="24" customHeight="1" thickBot="1">
      <c r="A2" s="171" t="s">
        <v>126</v>
      </c>
      <c r="B2" s="172"/>
      <c r="C2" s="172"/>
      <c r="D2" s="172"/>
      <c r="E2" s="172"/>
      <c r="F2" s="172"/>
      <c r="G2" s="172"/>
      <c r="H2" s="172"/>
      <c r="I2" s="172"/>
      <c r="J2" s="172"/>
      <c r="K2" s="173"/>
      <c r="L2" s="134"/>
    </row>
    <row r="3" spans="1:12" s="8" customFormat="1">
      <c r="A3" s="9"/>
      <c r="B3" s="9"/>
      <c r="C3" s="9"/>
      <c r="D3" s="9"/>
      <c r="E3" s="9"/>
      <c r="F3" s="9"/>
      <c r="G3" s="9"/>
      <c r="H3" s="9"/>
      <c r="I3" s="9"/>
      <c r="J3" s="9"/>
    </row>
    <row r="4" spans="1:12" ht="24" customHeight="1" thickBot="1">
      <c r="A4" s="159" t="s">
        <v>127</v>
      </c>
      <c r="B4" s="159"/>
      <c r="C4" s="159"/>
      <c r="D4" s="159"/>
      <c r="E4" s="159"/>
      <c r="F4" s="55"/>
      <c r="G4" s="10"/>
      <c r="I4" s="11"/>
      <c r="J4" s="10"/>
    </row>
    <row r="5" spans="1:12" ht="28.5" customHeight="1" thickBot="1">
      <c r="A5" s="12"/>
      <c r="B5" s="12"/>
      <c r="C5" s="11"/>
      <c r="D5" s="15"/>
      <c r="E5" s="15"/>
      <c r="G5" s="14"/>
      <c r="H5" s="14"/>
      <c r="I5" s="14"/>
      <c r="J5" s="14"/>
    </row>
    <row r="6" spans="1:12" ht="25.5" customHeight="1" thickBot="1">
      <c r="A6" s="58" t="s">
        <v>137</v>
      </c>
      <c r="B6" s="51">
        <f>VLOOKUP(A6,Thresholds!$A$2:$C$4,3,FALSE)</f>
        <v>0</v>
      </c>
      <c r="C6" s="53" t="s">
        <v>110</v>
      </c>
      <c r="D6" s="72">
        <v>0</v>
      </c>
      <c r="E6" s="144"/>
    </row>
    <row r="7" spans="1:12" ht="14.25" customHeight="1" thickBot="1">
      <c r="A7" s="77" t="str">
        <f>VLOOKUP(A6,Thresholds!$A$2:$C$4,2,FALSE)</f>
        <v>-</v>
      </c>
      <c r="B7" s="56"/>
      <c r="C7" s="18"/>
      <c r="D7" s="18"/>
      <c r="E7" s="18"/>
      <c r="F7" s="11"/>
      <c r="G7" s="11"/>
      <c r="I7" s="11"/>
      <c r="J7" s="11"/>
    </row>
    <row r="8" spans="1:12" ht="21" customHeight="1" thickBot="1">
      <c r="B8" s="13"/>
      <c r="C8" s="20"/>
      <c r="D8" s="188" t="s">
        <v>163</v>
      </c>
      <c r="E8" s="189"/>
      <c r="F8" s="190"/>
      <c r="G8" s="188" t="s">
        <v>164</v>
      </c>
      <c r="H8" s="189"/>
      <c r="I8" s="190"/>
      <c r="J8" s="188" t="s">
        <v>165</v>
      </c>
      <c r="K8" s="190"/>
      <c r="L8" s="125"/>
    </row>
    <row r="9" spans="1:12" s="21" customFormat="1" ht="36.75" customHeight="1" thickBot="1">
      <c r="B9" s="22"/>
      <c r="C9" s="23" t="s">
        <v>105</v>
      </c>
      <c r="D9" s="167" t="s">
        <v>128</v>
      </c>
      <c r="E9" s="168"/>
      <c r="F9" s="187"/>
      <c r="G9" s="167" t="s">
        <v>128</v>
      </c>
      <c r="H9" s="168"/>
      <c r="I9" s="187"/>
      <c r="J9" s="167" t="s">
        <v>128</v>
      </c>
      <c r="K9" s="187"/>
      <c r="L9" s="126"/>
    </row>
    <row r="10" spans="1:12" ht="16.5" customHeight="1">
      <c r="A10" s="181" t="s">
        <v>131</v>
      </c>
      <c r="B10" s="181"/>
      <c r="C10" s="182"/>
      <c r="D10" s="184">
        <f>COUNTIF(F14:F113,"Yes")</f>
        <v>0</v>
      </c>
      <c r="E10" s="185"/>
      <c r="F10" s="186"/>
      <c r="G10" s="184">
        <f>COUNTIF(I14:I113,"Yes")</f>
        <v>0</v>
      </c>
      <c r="H10" s="185"/>
      <c r="I10" s="186"/>
      <c r="J10" s="184">
        <f>COUNTIF(L14:L113,"Yes")</f>
        <v>0</v>
      </c>
      <c r="K10" s="186"/>
      <c r="L10" s="146"/>
    </row>
    <row r="11" spans="1:12" ht="16.5" customHeight="1" thickBot="1">
      <c r="A11" s="179" t="s">
        <v>132</v>
      </c>
      <c r="B11" s="179"/>
      <c r="C11" s="180"/>
      <c r="D11" s="152">
        <f>COUNTIF(F14:F113,"No")</f>
        <v>0</v>
      </c>
      <c r="E11" s="183"/>
      <c r="F11" s="153"/>
      <c r="G11" s="152">
        <f>COUNTIF(I14:I113,"No")</f>
        <v>0</v>
      </c>
      <c r="H11" s="183"/>
      <c r="I11" s="153"/>
      <c r="J11" s="152">
        <f>COUNTIF(L14:L113,"No")</f>
        <v>0</v>
      </c>
      <c r="K11" s="153"/>
      <c r="L11" s="145"/>
    </row>
    <row r="12" spans="1:12" ht="27" customHeight="1" thickBot="1">
      <c r="A12" s="65" t="s">
        <v>82</v>
      </c>
      <c r="B12" s="66" t="s">
        <v>161</v>
      </c>
      <c r="C12" s="71" t="s">
        <v>106</v>
      </c>
      <c r="D12" s="66" t="s">
        <v>121</v>
      </c>
      <c r="E12" s="66" t="s">
        <v>111</v>
      </c>
      <c r="F12" s="66" t="s">
        <v>107</v>
      </c>
      <c r="G12" s="66" t="s">
        <v>121</v>
      </c>
      <c r="H12" s="66" t="s">
        <v>111</v>
      </c>
      <c r="I12" s="66" t="s">
        <v>107</v>
      </c>
      <c r="J12" s="66" t="s">
        <v>121</v>
      </c>
      <c r="K12" s="66" t="s">
        <v>111</v>
      </c>
      <c r="L12" s="62" t="s">
        <v>107</v>
      </c>
    </row>
    <row r="13" spans="1:12" s="24" customFormat="1" ht="21" customHeight="1" thickBot="1">
      <c r="A13" s="67" t="s">
        <v>123</v>
      </c>
      <c r="B13" s="68">
        <v>70000</v>
      </c>
      <c r="C13" s="69">
        <f>SUM(B13*9.12)/12</f>
        <v>53200</v>
      </c>
      <c r="D13" s="33">
        <v>375</v>
      </c>
      <c r="E13" s="70">
        <v>200</v>
      </c>
      <c r="F13" s="70" t="s">
        <v>102</v>
      </c>
      <c r="G13" s="69">
        <v>375</v>
      </c>
      <c r="H13" s="70">
        <v>200</v>
      </c>
      <c r="I13" s="70" t="s">
        <v>102</v>
      </c>
      <c r="J13" s="69">
        <v>375</v>
      </c>
      <c r="K13" s="70">
        <v>200</v>
      </c>
      <c r="L13" s="129" t="s">
        <v>102</v>
      </c>
    </row>
    <row r="14" spans="1:12" s="25" customFormat="1" ht="14.5" customHeight="1">
      <c r="A14" s="83" t="s">
        <v>48</v>
      </c>
      <c r="B14" s="94">
        <v>0</v>
      </c>
      <c r="C14" s="105">
        <f t="shared" ref="C14:C45" si="0">SUM(B14*TH_DOL)/12</f>
        <v>0</v>
      </c>
      <c r="D14" s="89">
        <v>0</v>
      </c>
      <c r="E14" s="107">
        <f t="shared" ref="E14:E45" si="1">IF($D14=0,0,ERC_DOL)</f>
        <v>0</v>
      </c>
      <c r="F14" s="108" t="str">
        <f t="shared" ref="F14:F45" si="2">IF($D14=0,"-",IF(AND(TH_DOL=0,$B14=0),"-",IF(D14-E14&gt;$C14,"No","Yes")))</f>
        <v>-</v>
      </c>
      <c r="G14" s="89">
        <v>0</v>
      </c>
      <c r="H14" s="107">
        <f t="shared" ref="H14:H45" si="3">IF(G14=0,0,ERC_DOL)</f>
        <v>0</v>
      </c>
      <c r="I14" s="108" t="str">
        <f t="shared" ref="I14:I45" si="4">IF(G14=0,"-",$F14)</f>
        <v>-</v>
      </c>
      <c r="J14" s="89">
        <v>0</v>
      </c>
      <c r="K14" s="130">
        <f t="shared" ref="K14:K45" si="5">IF(J14=0,0,ERC_DOL)</f>
        <v>0</v>
      </c>
      <c r="L14" s="147" t="str">
        <f t="shared" ref="L14:L45" si="6">IF(J14=0,"-",$F14)</f>
        <v>-</v>
      </c>
    </row>
    <row r="15" spans="1:12" s="25" customFormat="1" ht="14.5" customHeight="1">
      <c r="A15" s="85" t="s">
        <v>47</v>
      </c>
      <c r="B15" s="97">
        <v>0</v>
      </c>
      <c r="C15" s="104">
        <f t="shared" si="0"/>
        <v>0</v>
      </c>
      <c r="D15" s="90">
        <v>0</v>
      </c>
      <c r="E15" s="110">
        <f t="shared" si="1"/>
        <v>0</v>
      </c>
      <c r="F15" s="108" t="str">
        <f t="shared" si="2"/>
        <v>-</v>
      </c>
      <c r="G15" s="90">
        <v>0</v>
      </c>
      <c r="H15" s="110">
        <f t="shared" si="3"/>
        <v>0</v>
      </c>
      <c r="I15" s="108" t="str">
        <f t="shared" si="4"/>
        <v>-</v>
      </c>
      <c r="J15" s="90">
        <v>0</v>
      </c>
      <c r="K15" s="131">
        <f t="shared" si="5"/>
        <v>0</v>
      </c>
      <c r="L15" s="147" t="str">
        <f t="shared" si="6"/>
        <v>-</v>
      </c>
    </row>
    <row r="16" spans="1:12" s="25" customFormat="1" ht="14.5" customHeight="1">
      <c r="A16" s="85" t="s">
        <v>46</v>
      </c>
      <c r="B16" s="97">
        <v>0</v>
      </c>
      <c r="C16" s="104">
        <f t="shared" si="0"/>
        <v>0</v>
      </c>
      <c r="D16" s="90">
        <v>0</v>
      </c>
      <c r="E16" s="110">
        <f t="shared" si="1"/>
        <v>0</v>
      </c>
      <c r="F16" s="108" t="str">
        <f t="shared" si="2"/>
        <v>-</v>
      </c>
      <c r="G16" s="90">
        <v>0</v>
      </c>
      <c r="H16" s="110">
        <f t="shared" si="3"/>
        <v>0</v>
      </c>
      <c r="I16" s="108" t="str">
        <f t="shared" si="4"/>
        <v>-</v>
      </c>
      <c r="J16" s="90">
        <v>0</v>
      </c>
      <c r="K16" s="131">
        <f t="shared" si="5"/>
        <v>0</v>
      </c>
      <c r="L16" s="147" t="str">
        <f t="shared" si="6"/>
        <v>-</v>
      </c>
    </row>
    <row r="17" spans="1:12" s="25" customFormat="1" ht="14.5" customHeight="1">
      <c r="A17" s="85" t="s">
        <v>45</v>
      </c>
      <c r="B17" s="97">
        <v>0</v>
      </c>
      <c r="C17" s="104">
        <f t="shared" si="0"/>
        <v>0</v>
      </c>
      <c r="D17" s="90">
        <v>0</v>
      </c>
      <c r="E17" s="110">
        <f t="shared" si="1"/>
        <v>0</v>
      </c>
      <c r="F17" s="108" t="str">
        <f t="shared" si="2"/>
        <v>-</v>
      </c>
      <c r="G17" s="90">
        <v>0</v>
      </c>
      <c r="H17" s="110">
        <f t="shared" si="3"/>
        <v>0</v>
      </c>
      <c r="I17" s="108" t="str">
        <f t="shared" si="4"/>
        <v>-</v>
      </c>
      <c r="J17" s="90">
        <v>0</v>
      </c>
      <c r="K17" s="131">
        <f t="shared" si="5"/>
        <v>0</v>
      </c>
      <c r="L17" s="147" t="str">
        <f t="shared" si="6"/>
        <v>-</v>
      </c>
    </row>
    <row r="18" spans="1:12" s="25" customFormat="1" ht="14.5" customHeight="1">
      <c r="A18" s="85" t="s">
        <v>44</v>
      </c>
      <c r="B18" s="97">
        <v>0</v>
      </c>
      <c r="C18" s="104">
        <f t="shared" si="0"/>
        <v>0</v>
      </c>
      <c r="D18" s="90">
        <v>0</v>
      </c>
      <c r="E18" s="110">
        <f t="shared" si="1"/>
        <v>0</v>
      </c>
      <c r="F18" s="108" t="str">
        <f t="shared" si="2"/>
        <v>-</v>
      </c>
      <c r="G18" s="90">
        <v>0</v>
      </c>
      <c r="H18" s="110">
        <f t="shared" si="3"/>
        <v>0</v>
      </c>
      <c r="I18" s="108" t="str">
        <f t="shared" si="4"/>
        <v>-</v>
      </c>
      <c r="J18" s="90">
        <v>0</v>
      </c>
      <c r="K18" s="131">
        <f t="shared" si="5"/>
        <v>0</v>
      </c>
      <c r="L18" s="147" t="str">
        <f t="shared" si="6"/>
        <v>-</v>
      </c>
    </row>
    <row r="19" spans="1:12" s="25" customFormat="1" ht="14.5" customHeight="1">
      <c r="A19" s="85" t="s">
        <v>43</v>
      </c>
      <c r="B19" s="97">
        <v>0</v>
      </c>
      <c r="C19" s="104">
        <f t="shared" si="0"/>
        <v>0</v>
      </c>
      <c r="D19" s="90">
        <v>0</v>
      </c>
      <c r="E19" s="110">
        <f t="shared" si="1"/>
        <v>0</v>
      </c>
      <c r="F19" s="108" t="str">
        <f t="shared" si="2"/>
        <v>-</v>
      </c>
      <c r="G19" s="90">
        <v>0</v>
      </c>
      <c r="H19" s="110">
        <f t="shared" si="3"/>
        <v>0</v>
      </c>
      <c r="I19" s="108" t="str">
        <f t="shared" si="4"/>
        <v>-</v>
      </c>
      <c r="J19" s="90">
        <v>0</v>
      </c>
      <c r="K19" s="131">
        <f t="shared" si="5"/>
        <v>0</v>
      </c>
      <c r="L19" s="147" t="str">
        <f t="shared" si="6"/>
        <v>-</v>
      </c>
    </row>
    <row r="20" spans="1:12" s="25" customFormat="1" ht="14.5" customHeight="1">
      <c r="A20" s="85" t="s">
        <v>42</v>
      </c>
      <c r="B20" s="97">
        <v>0</v>
      </c>
      <c r="C20" s="104">
        <f t="shared" si="0"/>
        <v>0</v>
      </c>
      <c r="D20" s="90">
        <v>0</v>
      </c>
      <c r="E20" s="110">
        <f t="shared" si="1"/>
        <v>0</v>
      </c>
      <c r="F20" s="108" t="str">
        <f t="shared" si="2"/>
        <v>-</v>
      </c>
      <c r="G20" s="90">
        <v>0</v>
      </c>
      <c r="H20" s="110">
        <f t="shared" si="3"/>
        <v>0</v>
      </c>
      <c r="I20" s="108" t="str">
        <f t="shared" si="4"/>
        <v>-</v>
      </c>
      <c r="J20" s="90">
        <v>0</v>
      </c>
      <c r="K20" s="131">
        <f t="shared" si="5"/>
        <v>0</v>
      </c>
      <c r="L20" s="147" t="str">
        <f t="shared" si="6"/>
        <v>-</v>
      </c>
    </row>
    <row r="21" spans="1:12" s="25" customFormat="1" ht="14.5" customHeight="1">
      <c r="A21" s="85" t="s">
        <v>41</v>
      </c>
      <c r="B21" s="97">
        <v>0</v>
      </c>
      <c r="C21" s="104">
        <f t="shared" si="0"/>
        <v>0</v>
      </c>
      <c r="D21" s="90">
        <v>0</v>
      </c>
      <c r="E21" s="110">
        <f t="shared" si="1"/>
        <v>0</v>
      </c>
      <c r="F21" s="108" t="str">
        <f t="shared" si="2"/>
        <v>-</v>
      </c>
      <c r="G21" s="90">
        <v>0</v>
      </c>
      <c r="H21" s="110">
        <f t="shared" si="3"/>
        <v>0</v>
      </c>
      <c r="I21" s="108" t="str">
        <f t="shared" si="4"/>
        <v>-</v>
      </c>
      <c r="J21" s="90">
        <v>0</v>
      </c>
      <c r="K21" s="131">
        <f t="shared" si="5"/>
        <v>0</v>
      </c>
      <c r="L21" s="147" t="str">
        <f t="shared" si="6"/>
        <v>-</v>
      </c>
    </row>
    <row r="22" spans="1:12" s="25" customFormat="1" ht="14.5" customHeight="1">
      <c r="A22" s="85" t="s">
        <v>40</v>
      </c>
      <c r="B22" s="97">
        <v>0</v>
      </c>
      <c r="C22" s="104">
        <f t="shared" si="0"/>
        <v>0</v>
      </c>
      <c r="D22" s="90">
        <v>0</v>
      </c>
      <c r="E22" s="110">
        <f t="shared" si="1"/>
        <v>0</v>
      </c>
      <c r="F22" s="108" t="str">
        <f t="shared" si="2"/>
        <v>-</v>
      </c>
      <c r="G22" s="90">
        <v>0</v>
      </c>
      <c r="H22" s="110">
        <f t="shared" si="3"/>
        <v>0</v>
      </c>
      <c r="I22" s="108" t="str">
        <f t="shared" si="4"/>
        <v>-</v>
      </c>
      <c r="J22" s="90">
        <v>0</v>
      </c>
      <c r="K22" s="131">
        <f t="shared" si="5"/>
        <v>0</v>
      </c>
      <c r="L22" s="147" t="str">
        <f t="shared" si="6"/>
        <v>-</v>
      </c>
    </row>
    <row r="23" spans="1:12" s="25" customFormat="1" ht="14.5" customHeight="1">
      <c r="A23" s="85" t="s">
        <v>39</v>
      </c>
      <c r="B23" s="97">
        <v>0</v>
      </c>
      <c r="C23" s="104">
        <f t="shared" si="0"/>
        <v>0</v>
      </c>
      <c r="D23" s="90">
        <v>0</v>
      </c>
      <c r="E23" s="110">
        <f t="shared" si="1"/>
        <v>0</v>
      </c>
      <c r="F23" s="108" t="str">
        <f t="shared" si="2"/>
        <v>-</v>
      </c>
      <c r="G23" s="90">
        <v>0</v>
      </c>
      <c r="H23" s="110">
        <f t="shared" si="3"/>
        <v>0</v>
      </c>
      <c r="I23" s="108" t="str">
        <f t="shared" si="4"/>
        <v>-</v>
      </c>
      <c r="J23" s="90">
        <v>0</v>
      </c>
      <c r="K23" s="131">
        <f t="shared" si="5"/>
        <v>0</v>
      </c>
      <c r="L23" s="147" t="str">
        <f t="shared" si="6"/>
        <v>-</v>
      </c>
    </row>
    <row r="24" spans="1:12" s="25" customFormat="1" ht="14.5" customHeight="1">
      <c r="A24" s="85" t="s">
        <v>38</v>
      </c>
      <c r="B24" s="97">
        <v>0</v>
      </c>
      <c r="C24" s="104">
        <f t="shared" si="0"/>
        <v>0</v>
      </c>
      <c r="D24" s="90">
        <v>0</v>
      </c>
      <c r="E24" s="110">
        <f t="shared" si="1"/>
        <v>0</v>
      </c>
      <c r="F24" s="108" t="str">
        <f t="shared" si="2"/>
        <v>-</v>
      </c>
      <c r="G24" s="90">
        <v>0</v>
      </c>
      <c r="H24" s="110">
        <f t="shared" si="3"/>
        <v>0</v>
      </c>
      <c r="I24" s="108" t="str">
        <f t="shared" si="4"/>
        <v>-</v>
      </c>
      <c r="J24" s="90">
        <v>0</v>
      </c>
      <c r="K24" s="131">
        <f t="shared" si="5"/>
        <v>0</v>
      </c>
      <c r="L24" s="147" t="str">
        <f t="shared" si="6"/>
        <v>-</v>
      </c>
    </row>
    <row r="25" spans="1:12" s="25" customFormat="1" ht="14.5" customHeight="1">
      <c r="A25" s="85" t="s">
        <v>37</v>
      </c>
      <c r="B25" s="97">
        <v>0</v>
      </c>
      <c r="C25" s="104">
        <f t="shared" si="0"/>
        <v>0</v>
      </c>
      <c r="D25" s="90">
        <v>0</v>
      </c>
      <c r="E25" s="110">
        <f t="shared" si="1"/>
        <v>0</v>
      </c>
      <c r="F25" s="108" t="str">
        <f t="shared" si="2"/>
        <v>-</v>
      </c>
      <c r="G25" s="90">
        <v>0</v>
      </c>
      <c r="H25" s="110">
        <f t="shared" si="3"/>
        <v>0</v>
      </c>
      <c r="I25" s="108" t="str">
        <f t="shared" si="4"/>
        <v>-</v>
      </c>
      <c r="J25" s="90">
        <v>0</v>
      </c>
      <c r="K25" s="131">
        <f t="shared" si="5"/>
        <v>0</v>
      </c>
      <c r="L25" s="147" t="str">
        <f t="shared" si="6"/>
        <v>-</v>
      </c>
    </row>
    <row r="26" spans="1:12" s="25" customFormat="1" ht="14.5" customHeight="1">
      <c r="A26" s="85" t="s">
        <v>36</v>
      </c>
      <c r="B26" s="97">
        <v>0</v>
      </c>
      <c r="C26" s="104">
        <f t="shared" si="0"/>
        <v>0</v>
      </c>
      <c r="D26" s="90">
        <v>0</v>
      </c>
      <c r="E26" s="110">
        <f t="shared" si="1"/>
        <v>0</v>
      </c>
      <c r="F26" s="108" t="str">
        <f t="shared" si="2"/>
        <v>-</v>
      </c>
      <c r="G26" s="90">
        <v>0</v>
      </c>
      <c r="H26" s="110">
        <f t="shared" si="3"/>
        <v>0</v>
      </c>
      <c r="I26" s="108" t="str">
        <f t="shared" si="4"/>
        <v>-</v>
      </c>
      <c r="J26" s="90">
        <v>0</v>
      </c>
      <c r="K26" s="131">
        <f t="shared" si="5"/>
        <v>0</v>
      </c>
      <c r="L26" s="147" t="str">
        <f t="shared" si="6"/>
        <v>-</v>
      </c>
    </row>
    <row r="27" spans="1:12" s="25" customFormat="1" ht="14.5" customHeight="1">
      <c r="A27" s="85" t="s">
        <v>35</v>
      </c>
      <c r="B27" s="97">
        <v>0</v>
      </c>
      <c r="C27" s="104">
        <f t="shared" si="0"/>
        <v>0</v>
      </c>
      <c r="D27" s="90">
        <v>0</v>
      </c>
      <c r="E27" s="110">
        <f t="shared" si="1"/>
        <v>0</v>
      </c>
      <c r="F27" s="108" t="str">
        <f t="shared" si="2"/>
        <v>-</v>
      </c>
      <c r="G27" s="90">
        <v>0</v>
      </c>
      <c r="H27" s="110">
        <f t="shared" si="3"/>
        <v>0</v>
      </c>
      <c r="I27" s="108" t="str">
        <f t="shared" si="4"/>
        <v>-</v>
      </c>
      <c r="J27" s="90">
        <v>0</v>
      </c>
      <c r="K27" s="131">
        <f t="shared" si="5"/>
        <v>0</v>
      </c>
      <c r="L27" s="147" t="str">
        <f t="shared" si="6"/>
        <v>-</v>
      </c>
    </row>
    <row r="28" spans="1:12" s="25" customFormat="1" ht="14.5" customHeight="1">
      <c r="A28" s="85" t="s">
        <v>34</v>
      </c>
      <c r="B28" s="97">
        <v>0</v>
      </c>
      <c r="C28" s="104">
        <f t="shared" si="0"/>
        <v>0</v>
      </c>
      <c r="D28" s="90">
        <v>0</v>
      </c>
      <c r="E28" s="110">
        <f t="shared" si="1"/>
        <v>0</v>
      </c>
      <c r="F28" s="108" t="str">
        <f t="shared" si="2"/>
        <v>-</v>
      </c>
      <c r="G28" s="90">
        <v>0</v>
      </c>
      <c r="H28" s="110">
        <f t="shared" si="3"/>
        <v>0</v>
      </c>
      <c r="I28" s="108" t="str">
        <f t="shared" si="4"/>
        <v>-</v>
      </c>
      <c r="J28" s="90">
        <v>0</v>
      </c>
      <c r="K28" s="131">
        <f t="shared" si="5"/>
        <v>0</v>
      </c>
      <c r="L28" s="147" t="str">
        <f t="shared" si="6"/>
        <v>-</v>
      </c>
    </row>
    <row r="29" spans="1:12" s="25" customFormat="1" ht="14.5" customHeight="1">
      <c r="A29" s="85" t="s">
        <v>33</v>
      </c>
      <c r="B29" s="97">
        <v>0</v>
      </c>
      <c r="C29" s="104">
        <f t="shared" si="0"/>
        <v>0</v>
      </c>
      <c r="D29" s="90">
        <v>0</v>
      </c>
      <c r="E29" s="110">
        <f t="shared" si="1"/>
        <v>0</v>
      </c>
      <c r="F29" s="108" t="str">
        <f t="shared" si="2"/>
        <v>-</v>
      </c>
      <c r="G29" s="90">
        <v>0</v>
      </c>
      <c r="H29" s="110">
        <f t="shared" si="3"/>
        <v>0</v>
      </c>
      <c r="I29" s="108" t="str">
        <f t="shared" si="4"/>
        <v>-</v>
      </c>
      <c r="J29" s="90">
        <v>0</v>
      </c>
      <c r="K29" s="131">
        <f t="shared" si="5"/>
        <v>0</v>
      </c>
      <c r="L29" s="147" t="str">
        <f t="shared" si="6"/>
        <v>-</v>
      </c>
    </row>
    <row r="30" spans="1:12" s="25" customFormat="1" ht="14.5" customHeight="1">
      <c r="A30" s="85" t="s">
        <v>32</v>
      </c>
      <c r="B30" s="97">
        <v>0</v>
      </c>
      <c r="C30" s="104">
        <f t="shared" si="0"/>
        <v>0</v>
      </c>
      <c r="D30" s="90">
        <v>0</v>
      </c>
      <c r="E30" s="110">
        <f t="shared" si="1"/>
        <v>0</v>
      </c>
      <c r="F30" s="108" t="str">
        <f t="shared" si="2"/>
        <v>-</v>
      </c>
      <c r="G30" s="90">
        <v>0</v>
      </c>
      <c r="H30" s="110">
        <f t="shared" si="3"/>
        <v>0</v>
      </c>
      <c r="I30" s="108" t="str">
        <f t="shared" si="4"/>
        <v>-</v>
      </c>
      <c r="J30" s="90">
        <v>0</v>
      </c>
      <c r="K30" s="131">
        <f t="shared" si="5"/>
        <v>0</v>
      </c>
      <c r="L30" s="147" t="str">
        <f t="shared" si="6"/>
        <v>-</v>
      </c>
    </row>
    <row r="31" spans="1:12" s="25" customFormat="1" ht="14.5" customHeight="1">
      <c r="A31" s="85" t="s">
        <v>31</v>
      </c>
      <c r="B31" s="97">
        <v>0</v>
      </c>
      <c r="C31" s="104">
        <f t="shared" si="0"/>
        <v>0</v>
      </c>
      <c r="D31" s="90">
        <v>0</v>
      </c>
      <c r="E31" s="110">
        <f t="shared" si="1"/>
        <v>0</v>
      </c>
      <c r="F31" s="108" t="str">
        <f t="shared" si="2"/>
        <v>-</v>
      </c>
      <c r="G31" s="90">
        <v>0</v>
      </c>
      <c r="H31" s="110">
        <f t="shared" si="3"/>
        <v>0</v>
      </c>
      <c r="I31" s="108" t="str">
        <f t="shared" si="4"/>
        <v>-</v>
      </c>
      <c r="J31" s="90">
        <v>0</v>
      </c>
      <c r="K31" s="131">
        <f t="shared" si="5"/>
        <v>0</v>
      </c>
      <c r="L31" s="147" t="str">
        <f t="shared" si="6"/>
        <v>-</v>
      </c>
    </row>
    <row r="32" spans="1:12" s="25" customFormat="1" ht="14.5" customHeight="1">
      <c r="A32" s="85" t="s">
        <v>30</v>
      </c>
      <c r="B32" s="97">
        <v>0</v>
      </c>
      <c r="C32" s="104">
        <f t="shared" si="0"/>
        <v>0</v>
      </c>
      <c r="D32" s="90">
        <v>0</v>
      </c>
      <c r="E32" s="110">
        <f t="shared" si="1"/>
        <v>0</v>
      </c>
      <c r="F32" s="108" t="str">
        <f t="shared" si="2"/>
        <v>-</v>
      </c>
      <c r="G32" s="90">
        <v>0</v>
      </c>
      <c r="H32" s="110">
        <f t="shared" si="3"/>
        <v>0</v>
      </c>
      <c r="I32" s="108" t="str">
        <f t="shared" si="4"/>
        <v>-</v>
      </c>
      <c r="J32" s="90">
        <v>0</v>
      </c>
      <c r="K32" s="131">
        <f t="shared" si="5"/>
        <v>0</v>
      </c>
      <c r="L32" s="147" t="str">
        <f t="shared" si="6"/>
        <v>-</v>
      </c>
    </row>
    <row r="33" spans="1:12" s="25" customFormat="1" ht="14.5" customHeight="1">
      <c r="A33" s="85" t="s">
        <v>29</v>
      </c>
      <c r="B33" s="97">
        <v>0</v>
      </c>
      <c r="C33" s="104">
        <f t="shared" si="0"/>
        <v>0</v>
      </c>
      <c r="D33" s="90">
        <v>0</v>
      </c>
      <c r="E33" s="110">
        <f t="shared" si="1"/>
        <v>0</v>
      </c>
      <c r="F33" s="108" t="str">
        <f t="shared" si="2"/>
        <v>-</v>
      </c>
      <c r="G33" s="90">
        <v>0</v>
      </c>
      <c r="H33" s="110">
        <f t="shared" si="3"/>
        <v>0</v>
      </c>
      <c r="I33" s="108" t="str">
        <f t="shared" si="4"/>
        <v>-</v>
      </c>
      <c r="J33" s="90">
        <v>0</v>
      </c>
      <c r="K33" s="131">
        <f t="shared" si="5"/>
        <v>0</v>
      </c>
      <c r="L33" s="147" t="str">
        <f t="shared" si="6"/>
        <v>-</v>
      </c>
    </row>
    <row r="34" spans="1:12" s="25" customFormat="1" ht="14.5" customHeight="1">
      <c r="A34" s="85" t="s">
        <v>28</v>
      </c>
      <c r="B34" s="97">
        <v>0</v>
      </c>
      <c r="C34" s="104">
        <f t="shared" si="0"/>
        <v>0</v>
      </c>
      <c r="D34" s="90">
        <v>0</v>
      </c>
      <c r="E34" s="110">
        <f t="shared" si="1"/>
        <v>0</v>
      </c>
      <c r="F34" s="108" t="str">
        <f t="shared" si="2"/>
        <v>-</v>
      </c>
      <c r="G34" s="90">
        <v>0</v>
      </c>
      <c r="H34" s="110">
        <f t="shared" si="3"/>
        <v>0</v>
      </c>
      <c r="I34" s="108" t="str">
        <f t="shared" si="4"/>
        <v>-</v>
      </c>
      <c r="J34" s="90">
        <v>0</v>
      </c>
      <c r="K34" s="131">
        <f t="shared" si="5"/>
        <v>0</v>
      </c>
      <c r="L34" s="147" t="str">
        <f t="shared" si="6"/>
        <v>-</v>
      </c>
    </row>
    <row r="35" spans="1:12" s="25" customFormat="1" ht="14.5" customHeight="1">
      <c r="A35" s="85" t="s">
        <v>27</v>
      </c>
      <c r="B35" s="97">
        <v>0</v>
      </c>
      <c r="C35" s="104">
        <f t="shared" si="0"/>
        <v>0</v>
      </c>
      <c r="D35" s="90">
        <v>0</v>
      </c>
      <c r="E35" s="110">
        <f t="shared" si="1"/>
        <v>0</v>
      </c>
      <c r="F35" s="108" t="str">
        <f t="shared" si="2"/>
        <v>-</v>
      </c>
      <c r="G35" s="90">
        <v>0</v>
      </c>
      <c r="H35" s="110">
        <f t="shared" si="3"/>
        <v>0</v>
      </c>
      <c r="I35" s="108" t="str">
        <f t="shared" si="4"/>
        <v>-</v>
      </c>
      <c r="J35" s="90">
        <v>0</v>
      </c>
      <c r="K35" s="131">
        <f t="shared" si="5"/>
        <v>0</v>
      </c>
      <c r="L35" s="147" t="str">
        <f t="shared" si="6"/>
        <v>-</v>
      </c>
    </row>
    <row r="36" spans="1:12" s="25" customFormat="1" ht="14.5" customHeight="1">
      <c r="A36" s="85" t="s">
        <v>26</v>
      </c>
      <c r="B36" s="97">
        <v>0</v>
      </c>
      <c r="C36" s="104">
        <f t="shared" si="0"/>
        <v>0</v>
      </c>
      <c r="D36" s="90">
        <v>0</v>
      </c>
      <c r="E36" s="110">
        <f t="shared" si="1"/>
        <v>0</v>
      </c>
      <c r="F36" s="108" t="str">
        <f t="shared" si="2"/>
        <v>-</v>
      </c>
      <c r="G36" s="90">
        <v>0</v>
      </c>
      <c r="H36" s="110">
        <f t="shared" si="3"/>
        <v>0</v>
      </c>
      <c r="I36" s="108" t="str">
        <f t="shared" si="4"/>
        <v>-</v>
      </c>
      <c r="J36" s="90">
        <v>0</v>
      </c>
      <c r="K36" s="131">
        <f t="shared" si="5"/>
        <v>0</v>
      </c>
      <c r="L36" s="147" t="str">
        <f t="shared" si="6"/>
        <v>-</v>
      </c>
    </row>
    <row r="37" spans="1:12" s="25" customFormat="1" ht="14.5" customHeight="1">
      <c r="A37" s="85" t="s">
        <v>25</v>
      </c>
      <c r="B37" s="97">
        <v>0</v>
      </c>
      <c r="C37" s="104">
        <f t="shared" si="0"/>
        <v>0</v>
      </c>
      <c r="D37" s="90">
        <v>0</v>
      </c>
      <c r="E37" s="110">
        <f t="shared" si="1"/>
        <v>0</v>
      </c>
      <c r="F37" s="108" t="str">
        <f t="shared" si="2"/>
        <v>-</v>
      </c>
      <c r="G37" s="90">
        <v>0</v>
      </c>
      <c r="H37" s="110">
        <f t="shared" si="3"/>
        <v>0</v>
      </c>
      <c r="I37" s="108" t="str">
        <f t="shared" si="4"/>
        <v>-</v>
      </c>
      <c r="J37" s="90">
        <v>0</v>
      </c>
      <c r="K37" s="131">
        <f t="shared" si="5"/>
        <v>0</v>
      </c>
      <c r="L37" s="147" t="str">
        <f t="shared" si="6"/>
        <v>-</v>
      </c>
    </row>
    <row r="38" spans="1:12" s="25" customFormat="1" ht="14.5" customHeight="1">
      <c r="A38" s="85" t="s">
        <v>24</v>
      </c>
      <c r="B38" s="97">
        <v>0</v>
      </c>
      <c r="C38" s="104">
        <f t="shared" si="0"/>
        <v>0</v>
      </c>
      <c r="D38" s="90">
        <v>0</v>
      </c>
      <c r="E38" s="110">
        <f t="shared" si="1"/>
        <v>0</v>
      </c>
      <c r="F38" s="108" t="str">
        <f t="shared" si="2"/>
        <v>-</v>
      </c>
      <c r="G38" s="90">
        <v>0</v>
      </c>
      <c r="H38" s="110">
        <f t="shared" si="3"/>
        <v>0</v>
      </c>
      <c r="I38" s="108" t="str">
        <f t="shared" si="4"/>
        <v>-</v>
      </c>
      <c r="J38" s="90">
        <v>0</v>
      </c>
      <c r="K38" s="131">
        <f t="shared" si="5"/>
        <v>0</v>
      </c>
      <c r="L38" s="147" t="str">
        <f t="shared" si="6"/>
        <v>-</v>
      </c>
    </row>
    <row r="39" spans="1:12" s="25" customFormat="1" ht="14.5" customHeight="1">
      <c r="A39" s="85" t="s">
        <v>23</v>
      </c>
      <c r="B39" s="97">
        <v>0</v>
      </c>
      <c r="C39" s="104">
        <f t="shared" si="0"/>
        <v>0</v>
      </c>
      <c r="D39" s="90">
        <v>0</v>
      </c>
      <c r="E39" s="110">
        <f t="shared" si="1"/>
        <v>0</v>
      </c>
      <c r="F39" s="108" t="str">
        <f t="shared" si="2"/>
        <v>-</v>
      </c>
      <c r="G39" s="90">
        <v>0</v>
      </c>
      <c r="H39" s="110">
        <f t="shared" si="3"/>
        <v>0</v>
      </c>
      <c r="I39" s="108" t="str">
        <f t="shared" si="4"/>
        <v>-</v>
      </c>
      <c r="J39" s="90">
        <v>0</v>
      </c>
      <c r="K39" s="131">
        <f t="shared" si="5"/>
        <v>0</v>
      </c>
      <c r="L39" s="147" t="str">
        <f t="shared" si="6"/>
        <v>-</v>
      </c>
    </row>
    <row r="40" spans="1:12" s="25" customFormat="1" ht="14.5" customHeight="1">
      <c r="A40" s="85" t="s">
        <v>22</v>
      </c>
      <c r="B40" s="97">
        <v>0</v>
      </c>
      <c r="C40" s="104">
        <f t="shared" si="0"/>
        <v>0</v>
      </c>
      <c r="D40" s="90">
        <v>0</v>
      </c>
      <c r="E40" s="110">
        <f t="shared" si="1"/>
        <v>0</v>
      </c>
      <c r="F40" s="108" t="str">
        <f t="shared" si="2"/>
        <v>-</v>
      </c>
      <c r="G40" s="90">
        <v>0</v>
      </c>
      <c r="H40" s="110">
        <f t="shared" si="3"/>
        <v>0</v>
      </c>
      <c r="I40" s="108" t="str">
        <f t="shared" si="4"/>
        <v>-</v>
      </c>
      <c r="J40" s="90">
        <v>0</v>
      </c>
      <c r="K40" s="131">
        <f t="shared" si="5"/>
        <v>0</v>
      </c>
      <c r="L40" s="147" t="str">
        <f t="shared" si="6"/>
        <v>-</v>
      </c>
    </row>
    <row r="41" spans="1:12" s="25" customFormat="1" ht="14.5" customHeight="1">
      <c r="A41" s="85" t="s">
        <v>21</v>
      </c>
      <c r="B41" s="97">
        <v>0</v>
      </c>
      <c r="C41" s="104">
        <f t="shared" si="0"/>
        <v>0</v>
      </c>
      <c r="D41" s="90">
        <v>0</v>
      </c>
      <c r="E41" s="110">
        <f t="shared" si="1"/>
        <v>0</v>
      </c>
      <c r="F41" s="108" t="str">
        <f t="shared" si="2"/>
        <v>-</v>
      </c>
      <c r="G41" s="90">
        <v>0</v>
      </c>
      <c r="H41" s="110">
        <f t="shared" si="3"/>
        <v>0</v>
      </c>
      <c r="I41" s="108" t="str">
        <f t="shared" si="4"/>
        <v>-</v>
      </c>
      <c r="J41" s="90">
        <v>0</v>
      </c>
      <c r="K41" s="131">
        <f t="shared" si="5"/>
        <v>0</v>
      </c>
      <c r="L41" s="147" t="str">
        <f t="shared" si="6"/>
        <v>-</v>
      </c>
    </row>
    <row r="42" spans="1:12" s="25" customFormat="1" ht="14.5" customHeight="1">
      <c r="A42" s="85" t="s">
        <v>20</v>
      </c>
      <c r="B42" s="97">
        <v>0</v>
      </c>
      <c r="C42" s="104">
        <f t="shared" si="0"/>
        <v>0</v>
      </c>
      <c r="D42" s="90">
        <v>0</v>
      </c>
      <c r="E42" s="110">
        <f t="shared" si="1"/>
        <v>0</v>
      </c>
      <c r="F42" s="108" t="str">
        <f t="shared" si="2"/>
        <v>-</v>
      </c>
      <c r="G42" s="90">
        <v>0</v>
      </c>
      <c r="H42" s="110">
        <f t="shared" si="3"/>
        <v>0</v>
      </c>
      <c r="I42" s="108" t="str">
        <f t="shared" si="4"/>
        <v>-</v>
      </c>
      <c r="J42" s="90">
        <v>0</v>
      </c>
      <c r="K42" s="131">
        <f t="shared" si="5"/>
        <v>0</v>
      </c>
      <c r="L42" s="147" t="str">
        <f t="shared" si="6"/>
        <v>-</v>
      </c>
    </row>
    <row r="43" spans="1:12" s="25" customFormat="1" ht="14.5" customHeight="1">
      <c r="A43" s="85" t="s">
        <v>19</v>
      </c>
      <c r="B43" s="97">
        <v>0</v>
      </c>
      <c r="C43" s="104">
        <f t="shared" si="0"/>
        <v>0</v>
      </c>
      <c r="D43" s="90">
        <v>0</v>
      </c>
      <c r="E43" s="110">
        <f t="shared" si="1"/>
        <v>0</v>
      </c>
      <c r="F43" s="108" t="str">
        <f t="shared" si="2"/>
        <v>-</v>
      </c>
      <c r="G43" s="90">
        <v>0</v>
      </c>
      <c r="H43" s="110">
        <f t="shared" si="3"/>
        <v>0</v>
      </c>
      <c r="I43" s="108" t="str">
        <f t="shared" si="4"/>
        <v>-</v>
      </c>
      <c r="J43" s="90">
        <v>0</v>
      </c>
      <c r="K43" s="131">
        <f t="shared" si="5"/>
        <v>0</v>
      </c>
      <c r="L43" s="147" t="str">
        <f t="shared" si="6"/>
        <v>-</v>
      </c>
    </row>
    <row r="44" spans="1:12" s="25" customFormat="1" ht="14.5" customHeight="1">
      <c r="A44" s="85" t="s">
        <v>18</v>
      </c>
      <c r="B44" s="97">
        <v>0</v>
      </c>
      <c r="C44" s="104">
        <f t="shared" si="0"/>
        <v>0</v>
      </c>
      <c r="D44" s="90">
        <v>0</v>
      </c>
      <c r="E44" s="110">
        <f t="shared" si="1"/>
        <v>0</v>
      </c>
      <c r="F44" s="108" t="str">
        <f t="shared" si="2"/>
        <v>-</v>
      </c>
      <c r="G44" s="90">
        <v>0</v>
      </c>
      <c r="H44" s="110">
        <f t="shared" si="3"/>
        <v>0</v>
      </c>
      <c r="I44" s="108" t="str">
        <f t="shared" si="4"/>
        <v>-</v>
      </c>
      <c r="J44" s="90">
        <v>0</v>
      </c>
      <c r="K44" s="131">
        <f t="shared" si="5"/>
        <v>0</v>
      </c>
      <c r="L44" s="147" t="str">
        <f t="shared" si="6"/>
        <v>-</v>
      </c>
    </row>
    <row r="45" spans="1:12" s="25" customFormat="1" ht="14.5" customHeight="1">
      <c r="A45" s="85" t="s">
        <v>17</v>
      </c>
      <c r="B45" s="97">
        <v>0</v>
      </c>
      <c r="C45" s="104">
        <f t="shared" si="0"/>
        <v>0</v>
      </c>
      <c r="D45" s="90">
        <v>0</v>
      </c>
      <c r="E45" s="110">
        <f t="shared" si="1"/>
        <v>0</v>
      </c>
      <c r="F45" s="108" t="str">
        <f t="shared" si="2"/>
        <v>-</v>
      </c>
      <c r="G45" s="90">
        <v>0</v>
      </c>
      <c r="H45" s="110">
        <f t="shared" si="3"/>
        <v>0</v>
      </c>
      <c r="I45" s="108" t="str">
        <f t="shared" si="4"/>
        <v>-</v>
      </c>
      <c r="J45" s="90">
        <v>0</v>
      </c>
      <c r="K45" s="131">
        <f t="shared" si="5"/>
        <v>0</v>
      </c>
      <c r="L45" s="147" t="str">
        <f t="shared" si="6"/>
        <v>-</v>
      </c>
    </row>
    <row r="46" spans="1:12" s="25" customFormat="1" ht="14.5" customHeight="1">
      <c r="A46" s="85" t="s">
        <v>16</v>
      </c>
      <c r="B46" s="97">
        <v>0</v>
      </c>
      <c r="C46" s="104">
        <f t="shared" ref="C46:C77" si="7">SUM(B46*TH_DOL)/12</f>
        <v>0</v>
      </c>
      <c r="D46" s="90">
        <v>0</v>
      </c>
      <c r="E46" s="110">
        <f t="shared" ref="E46:E77" si="8">IF($D46=0,0,ERC_DOL)</f>
        <v>0</v>
      </c>
      <c r="F46" s="108" t="str">
        <f t="shared" ref="F46:F77" si="9">IF($D46=0,"-",IF(AND(TH_DOL=0,$B46=0),"-",IF(D46-E46&gt;$C46,"No","Yes")))</f>
        <v>-</v>
      </c>
      <c r="G46" s="90">
        <v>0</v>
      </c>
      <c r="H46" s="110">
        <f t="shared" ref="H46:H77" si="10">IF(G46=0,0,ERC_DOL)</f>
        <v>0</v>
      </c>
      <c r="I46" s="108" t="str">
        <f t="shared" ref="I46:I77" si="11">IF(G46=0,"-",$F46)</f>
        <v>-</v>
      </c>
      <c r="J46" s="90">
        <v>0</v>
      </c>
      <c r="K46" s="131">
        <f t="shared" ref="K46:K77" si="12">IF(J46=0,0,ERC_DOL)</f>
        <v>0</v>
      </c>
      <c r="L46" s="147" t="str">
        <f t="shared" ref="L46:L77" si="13">IF(J46=0,"-",$F46)</f>
        <v>-</v>
      </c>
    </row>
    <row r="47" spans="1:12" s="25" customFormat="1" ht="14.5" customHeight="1">
      <c r="A47" s="85" t="s">
        <v>15</v>
      </c>
      <c r="B47" s="97">
        <v>0</v>
      </c>
      <c r="C47" s="104">
        <f t="shared" si="7"/>
        <v>0</v>
      </c>
      <c r="D47" s="90">
        <v>0</v>
      </c>
      <c r="E47" s="110">
        <f t="shared" si="8"/>
        <v>0</v>
      </c>
      <c r="F47" s="108" t="str">
        <f t="shared" si="9"/>
        <v>-</v>
      </c>
      <c r="G47" s="90">
        <v>0</v>
      </c>
      <c r="H47" s="110">
        <f t="shared" si="10"/>
        <v>0</v>
      </c>
      <c r="I47" s="108" t="str">
        <f t="shared" si="11"/>
        <v>-</v>
      </c>
      <c r="J47" s="90">
        <v>0</v>
      </c>
      <c r="K47" s="131">
        <f t="shared" si="12"/>
        <v>0</v>
      </c>
      <c r="L47" s="147" t="str">
        <f t="shared" si="13"/>
        <v>-</v>
      </c>
    </row>
    <row r="48" spans="1:12" s="25" customFormat="1" ht="14.5" customHeight="1">
      <c r="A48" s="85" t="s">
        <v>14</v>
      </c>
      <c r="B48" s="97">
        <v>0</v>
      </c>
      <c r="C48" s="104">
        <f t="shared" si="7"/>
        <v>0</v>
      </c>
      <c r="D48" s="90">
        <v>0</v>
      </c>
      <c r="E48" s="110">
        <f t="shared" si="8"/>
        <v>0</v>
      </c>
      <c r="F48" s="108" t="str">
        <f t="shared" si="9"/>
        <v>-</v>
      </c>
      <c r="G48" s="90">
        <v>0</v>
      </c>
      <c r="H48" s="110">
        <f t="shared" si="10"/>
        <v>0</v>
      </c>
      <c r="I48" s="108" t="str">
        <f t="shared" si="11"/>
        <v>-</v>
      </c>
      <c r="J48" s="90">
        <v>0</v>
      </c>
      <c r="K48" s="131">
        <f t="shared" si="12"/>
        <v>0</v>
      </c>
      <c r="L48" s="147" t="str">
        <f t="shared" si="13"/>
        <v>-</v>
      </c>
    </row>
    <row r="49" spans="1:12" s="25" customFormat="1" ht="14.5" customHeight="1">
      <c r="A49" s="85" t="s">
        <v>13</v>
      </c>
      <c r="B49" s="97">
        <v>0</v>
      </c>
      <c r="C49" s="104">
        <f t="shared" si="7"/>
        <v>0</v>
      </c>
      <c r="D49" s="90">
        <v>0</v>
      </c>
      <c r="E49" s="110">
        <f t="shared" si="8"/>
        <v>0</v>
      </c>
      <c r="F49" s="108" t="str">
        <f t="shared" si="9"/>
        <v>-</v>
      </c>
      <c r="G49" s="90">
        <v>0</v>
      </c>
      <c r="H49" s="110">
        <f t="shared" si="10"/>
        <v>0</v>
      </c>
      <c r="I49" s="108" t="str">
        <f t="shared" si="11"/>
        <v>-</v>
      </c>
      <c r="J49" s="90">
        <v>0</v>
      </c>
      <c r="K49" s="131">
        <f t="shared" si="12"/>
        <v>0</v>
      </c>
      <c r="L49" s="147" t="str">
        <f t="shared" si="13"/>
        <v>-</v>
      </c>
    </row>
    <row r="50" spans="1:12" s="25" customFormat="1" ht="14.5" customHeight="1">
      <c r="A50" s="85" t="s">
        <v>12</v>
      </c>
      <c r="B50" s="97">
        <v>0</v>
      </c>
      <c r="C50" s="104">
        <f t="shared" si="7"/>
        <v>0</v>
      </c>
      <c r="D50" s="90">
        <v>0</v>
      </c>
      <c r="E50" s="110">
        <f t="shared" si="8"/>
        <v>0</v>
      </c>
      <c r="F50" s="108" t="str">
        <f t="shared" si="9"/>
        <v>-</v>
      </c>
      <c r="G50" s="90">
        <v>0</v>
      </c>
      <c r="H50" s="110">
        <f t="shared" si="10"/>
        <v>0</v>
      </c>
      <c r="I50" s="108" t="str">
        <f t="shared" si="11"/>
        <v>-</v>
      </c>
      <c r="J50" s="90">
        <v>0</v>
      </c>
      <c r="K50" s="131">
        <f t="shared" si="12"/>
        <v>0</v>
      </c>
      <c r="L50" s="147" t="str">
        <f t="shared" si="13"/>
        <v>-</v>
      </c>
    </row>
    <row r="51" spans="1:12" s="25" customFormat="1" ht="14.5" customHeight="1">
      <c r="A51" s="85" t="s">
        <v>11</v>
      </c>
      <c r="B51" s="97">
        <v>0</v>
      </c>
      <c r="C51" s="104">
        <f t="shared" si="7"/>
        <v>0</v>
      </c>
      <c r="D51" s="90">
        <v>0</v>
      </c>
      <c r="E51" s="110">
        <f t="shared" si="8"/>
        <v>0</v>
      </c>
      <c r="F51" s="108" t="str">
        <f t="shared" si="9"/>
        <v>-</v>
      </c>
      <c r="G51" s="90">
        <v>0</v>
      </c>
      <c r="H51" s="110">
        <f t="shared" si="10"/>
        <v>0</v>
      </c>
      <c r="I51" s="108" t="str">
        <f t="shared" si="11"/>
        <v>-</v>
      </c>
      <c r="J51" s="90">
        <v>0</v>
      </c>
      <c r="K51" s="131">
        <f t="shared" si="12"/>
        <v>0</v>
      </c>
      <c r="L51" s="147" t="str">
        <f t="shared" si="13"/>
        <v>-</v>
      </c>
    </row>
    <row r="52" spans="1:12" s="25" customFormat="1" ht="14.5" customHeight="1">
      <c r="A52" s="85" t="s">
        <v>10</v>
      </c>
      <c r="B52" s="97">
        <v>0</v>
      </c>
      <c r="C52" s="104">
        <f t="shared" si="7"/>
        <v>0</v>
      </c>
      <c r="D52" s="90">
        <v>0</v>
      </c>
      <c r="E52" s="110">
        <f t="shared" si="8"/>
        <v>0</v>
      </c>
      <c r="F52" s="108" t="str">
        <f t="shared" si="9"/>
        <v>-</v>
      </c>
      <c r="G52" s="90">
        <v>0</v>
      </c>
      <c r="H52" s="110">
        <f t="shared" si="10"/>
        <v>0</v>
      </c>
      <c r="I52" s="108" t="str">
        <f t="shared" si="11"/>
        <v>-</v>
      </c>
      <c r="J52" s="90">
        <v>0</v>
      </c>
      <c r="K52" s="131">
        <f t="shared" si="12"/>
        <v>0</v>
      </c>
      <c r="L52" s="147" t="str">
        <f t="shared" si="13"/>
        <v>-</v>
      </c>
    </row>
    <row r="53" spans="1:12" s="25" customFormat="1" ht="14.5" customHeight="1">
      <c r="A53" s="85" t="s">
        <v>9</v>
      </c>
      <c r="B53" s="97">
        <v>0</v>
      </c>
      <c r="C53" s="104">
        <f t="shared" si="7"/>
        <v>0</v>
      </c>
      <c r="D53" s="90">
        <v>0</v>
      </c>
      <c r="E53" s="110">
        <f t="shared" si="8"/>
        <v>0</v>
      </c>
      <c r="F53" s="108" t="str">
        <f t="shared" si="9"/>
        <v>-</v>
      </c>
      <c r="G53" s="90">
        <v>0</v>
      </c>
      <c r="H53" s="110">
        <f t="shared" si="10"/>
        <v>0</v>
      </c>
      <c r="I53" s="108" t="str">
        <f t="shared" si="11"/>
        <v>-</v>
      </c>
      <c r="J53" s="90">
        <v>0</v>
      </c>
      <c r="K53" s="131">
        <f t="shared" si="12"/>
        <v>0</v>
      </c>
      <c r="L53" s="147" t="str">
        <f t="shared" si="13"/>
        <v>-</v>
      </c>
    </row>
    <row r="54" spans="1:12" s="25" customFormat="1" ht="14.5" customHeight="1">
      <c r="A54" s="85" t="s">
        <v>8</v>
      </c>
      <c r="B54" s="97">
        <v>0</v>
      </c>
      <c r="C54" s="104">
        <f t="shared" si="7"/>
        <v>0</v>
      </c>
      <c r="D54" s="90">
        <v>0</v>
      </c>
      <c r="E54" s="110">
        <f t="shared" si="8"/>
        <v>0</v>
      </c>
      <c r="F54" s="108" t="str">
        <f t="shared" si="9"/>
        <v>-</v>
      </c>
      <c r="G54" s="90">
        <v>0</v>
      </c>
      <c r="H54" s="110">
        <f t="shared" si="10"/>
        <v>0</v>
      </c>
      <c r="I54" s="108" t="str">
        <f t="shared" si="11"/>
        <v>-</v>
      </c>
      <c r="J54" s="90">
        <v>0</v>
      </c>
      <c r="K54" s="131">
        <f t="shared" si="12"/>
        <v>0</v>
      </c>
      <c r="L54" s="147" t="str">
        <f t="shared" si="13"/>
        <v>-</v>
      </c>
    </row>
    <row r="55" spans="1:12" s="25" customFormat="1" ht="14.5" customHeight="1">
      <c r="A55" s="85" t="s">
        <v>7</v>
      </c>
      <c r="B55" s="97">
        <v>0</v>
      </c>
      <c r="C55" s="104">
        <f t="shared" si="7"/>
        <v>0</v>
      </c>
      <c r="D55" s="90">
        <v>0</v>
      </c>
      <c r="E55" s="110">
        <f t="shared" si="8"/>
        <v>0</v>
      </c>
      <c r="F55" s="108" t="str">
        <f t="shared" si="9"/>
        <v>-</v>
      </c>
      <c r="G55" s="90">
        <v>0</v>
      </c>
      <c r="H55" s="110">
        <f t="shared" si="10"/>
        <v>0</v>
      </c>
      <c r="I55" s="108" t="str">
        <f t="shared" si="11"/>
        <v>-</v>
      </c>
      <c r="J55" s="90">
        <v>0</v>
      </c>
      <c r="K55" s="131">
        <f t="shared" si="12"/>
        <v>0</v>
      </c>
      <c r="L55" s="147" t="str">
        <f t="shared" si="13"/>
        <v>-</v>
      </c>
    </row>
    <row r="56" spans="1:12" s="25" customFormat="1" ht="14.5" customHeight="1">
      <c r="A56" s="85" t="s">
        <v>6</v>
      </c>
      <c r="B56" s="97">
        <v>0</v>
      </c>
      <c r="C56" s="104">
        <f t="shared" si="7"/>
        <v>0</v>
      </c>
      <c r="D56" s="90">
        <v>0</v>
      </c>
      <c r="E56" s="110">
        <f t="shared" si="8"/>
        <v>0</v>
      </c>
      <c r="F56" s="108" t="str">
        <f t="shared" si="9"/>
        <v>-</v>
      </c>
      <c r="G56" s="90">
        <v>0</v>
      </c>
      <c r="H56" s="110">
        <f t="shared" si="10"/>
        <v>0</v>
      </c>
      <c r="I56" s="108" t="str">
        <f t="shared" si="11"/>
        <v>-</v>
      </c>
      <c r="J56" s="90">
        <v>0</v>
      </c>
      <c r="K56" s="131">
        <f t="shared" si="12"/>
        <v>0</v>
      </c>
      <c r="L56" s="147" t="str">
        <f t="shared" si="13"/>
        <v>-</v>
      </c>
    </row>
    <row r="57" spans="1:12" s="25" customFormat="1" ht="14.5" customHeight="1">
      <c r="A57" s="85" t="s">
        <v>5</v>
      </c>
      <c r="B57" s="97">
        <v>0</v>
      </c>
      <c r="C57" s="104">
        <f t="shared" si="7"/>
        <v>0</v>
      </c>
      <c r="D57" s="90">
        <v>0</v>
      </c>
      <c r="E57" s="110">
        <f t="shared" si="8"/>
        <v>0</v>
      </c>
      <c r="F57" s="108" t="str">
        <f t="shared" si="9"/>
        <v>-</v>
      </c>
      <c r="G57" s="90">
        <v>0</v>
      </c>
      <c r="H57" s="110">
        <f t="shared" si="10"/>
        <v>0</v>
      </c>
      <c r="I57" s="108" t="str">
        <f t="shared" si="11"/>
        <v>-</v>
      </c>
      <c r="J57" s="90">
        <v>0</v>
      </c>
      <c r="K57" s="131">
        <f t="shared" si="12"/>
        <v>0</v>
      </c>
      <c r="L57" s="147" t="str">
        <f t="shared" si="13"/>
        <v>-</v>
      </c>
    </row>
    <row r="58" spans="1:12" s="25" customFormat="1" ht="14.5" customHeight="1">
      <c r="A58" s="85" t="s">
        <v>4</v>
      </c>
      <c r="B58" s="97">
        <v>0</v>
      </c>
      <c r="C58" s="104">
        <f t="shared" si="7"/>
        <v>0</v>
      </c>
      <c r="D58" s="90">
        <v>0</v>
      </c>
      <c r="E58" s="110">
        <f t="shared" si="8"/>
        <v>0</v>
      </c>
      <c r="F58" s="108" t="str">
        <f t="shared" si="9"/>
        <v>-</v>
      </c>
      <c r="G58" s="90">
        <v>0</v>
      </c>
      <c r="H58" s="110">
        <f t="shared" si="10"/>
        <v>0</v>
      </c>
      <c r="I58" s="108" t="str">
        <f t="shared" si="11"/>
        <v>-</v>
      </c>
      <c r="J58" s="90">
        <v>0</v>
      </c>
      <c r="K58" s="131">
        <f t="shared" si="12"/>
        <v>0</v>
      </c>
      <c r="L58" s="147" t="str">
        <f t="shared" si="13"/>
        <v>-</v>
      </c>
    </row>
    <row r="59" spans="1:12" s="25" customFormat="1" ht="14.5" customHeight="1">
      <c r="A59" s="85" t="s">
        <v>3</v>
      </c>
      <c r="B59" s="97">
        <v>0</v>
      </c>
      <c r="C59" s="104">
        <f t="shared" si="7"/>
        <v>0</v>
      </c>
      <c r="D59" s="90">
        <v>0</v>
      </c>
      <c r="E59" s="110">
        <f t="shared" si="8"/>
        <v>0</v>
      </c>
      <c r="F59" s="108" t="str">
        <f t="shared" si="9"/>
        <v>-</v>
      </c>
      <c r="G59" s="90">
        <v>0</v>
      </c>
      <c r="H59" s="110">
        <f t="shared" si="10"/>
        <v>0</v>
      </c>
      <c r="I59" s="108" t="str">
        <f t="shared" si="11"/>
        <v>-</v>
      </c>
      <c r="J59" s="90">
        <v>0</v>
      </c>
      <c r="K59" s="131">
        <f t="shared" si="12"/>
        <v>0</v>
      </c>
      <c r="L59" s="147" t="str">
        <f t="shared" si="13"/>
        <v>-</v>
      </c>
    </row>
    <row r="60" spans="1:12" s="25" customFormat="1" ht="14.5" customHeight="1">
      <c r="A60" s="85" t="s">
        <v>2</v>
      </c>
      <c r="B60" s="97">
        <v>0</v>
      </c>
      <c r="C60" s="104">
        <f t="shared" si="7"/>
        <v>0</v>
      </c>
      <c r="D60" s="90">
        <v>0</v>
      </c>
      <c r="E60" s="110">
        <f t="shared" si="8"/>
        <v>0</v>
      </c>
      <c r="F60" s="108" t="str">
        <f t="shared" si="9"/>
        <v>-</v>
      </c>
      <c r="G60" s="90">
        <v>0</v>
      </c>
      <c r="H60" s="110">
        <f t="shared" si="10"/>
        <v>0</v>
      </c>
      <c r="I60" s="108" t="str">
        <f t="shared" si="11"/>
        <v>-</v>
      </c>
      <c r="J60" s="90">
        <v>0</v>
      </c>
      <c r="K60" s="131">
        <f t="shared" si="12"/>
        <v>0</v>
      </c>
      <c r="L60" s="147" t="str">
        <f t="shared" si="13"/>
        <v>-</v>
      </c>
    </row>
    <row r="61" spans="1:12" s="25" customFormat="1" ht="14.5" customHeight="1">
      <c r="A61" s="85" t="s">
        <v>1</v>
      </c>
      <c r="B61" s="97">
        <v>0</v>
      </c>
      <c r="C61" s="104">
        <f t="shared" si="7"/>
        <v>0</v>
      </c>
      <c r="D61" s="90">
        <v>0</v>
      </c>
      <c r="E61" s="110">
        <f t="shared" si="8"/>
        <v>0</v>
      </c>
      <c r="F61" s="108" t="str">
        <f t="shared" si="9"/>
        <v>-</v>
      </c>
      <c r="G61" s="90">
        <v>0</v>
      </c>
      <c r="H61" s="110">
        <f t="shared" si="10"/>
        <v>0</v>
      </c>
      <c r="I61" s="108" t="str">
        <f t="shared" si="11"/>
        <v>-</v>
      </c>
      <c r="J61" s="90">
        <v>0</v>
      </c>
      <c r="K61" s="131">
        <f t="shared" si="12"/>
        <v>0</v>
      </c>
      <c r="L61" s="147" t="str">
        <f t="shared" si="13"/>
        <v>-</v>
      </c>
    </row>
    <row r="62" spans="1:12" s="25" customFormat="1" ht="14.5" customHeight="1">
      <c r="A62" s="85" t="s">
        <v>0</v>
      </c>
      <c r="B62" s="97">
        <v>0</v>
      </c>
      <c r="C62" s="104">
        <f t="shared" si="7"/>
        <v>0</v>
      </c>
      <c r="D62" s="90">
        <v>0</v>
      </c>
      <c r="E62" s="110">
        <f t="shared" si="8"/>
        <v>0</v>
      </c>
      <c r="F62" s="108" t="str">
        <f t="shared" si="9"/>
        <v>-</v>
      </c>
      <c r="G62" s="90">
        <v>0</v>
      </c>
      <c r="H62" s="110">
        <f t="shared" si="10"/>
        <v>0</v>
      </c>
      <c r="I62" s="108" t="str">
        <f t="shared" si="11"/>
        <v>-</v>
      </c>
      <c r="J62" s="90">
        <v>0</v>
      </c>
      <c r="K62" s="131">
        <f t="shared" si="12"/>
        <v>0</v>
      </c>
      <c r="L62" s="147" t="str">
        <f t="shared" si="13"/>
        <v>-</v>
      </c>
    </row>
    <row r="63" spans="1:12" s="25" customFormat="1" ht="14.5" customHeight="1">
      <c r="A63" s="85" t="s">
        <v>81</v>
      </c>
      <c r="B63" s="97">
        <v>0</v>
      </c>
      <c r="C63" s="104">
        <f t="shared" si="7"/>
        <v>0</v>
      </c>
      <c r="D63" s="90">
        <v>0</v>
      </c>
      <c r="E63" s="110">
        <f t="shared" si="8"/>
        <v>0</v>
      </c>
      <c r="F63" s="108" t="str">
        <f t="shared" si="9"/>
        <v>-</v>
      </c>
      <c r="G63" s="90">
        <v>0</v>
      </c>
      <c r="H63" s="110">
        <f t="shared" si="10"/>
        <v>0</v>
      </c>
      <c r="I63" s="108" t="str">
        <f t="shared" si="11"/>
        <v>-</v>
      </c>
      <c r="J63" s="90">
        <v>0</v>
      </c>
      <c r="K63" s="131">
        <f t="shared" si="12"/>
        <v>0</v>
      </c>
      <c r="L63" s="147" t="str">
        <f t="shared" si="13"/>
        <v>-</v>
      </c>
    </row>
    <row r="64" spans="1:12" s="25" customFormat="1" ht="14.5" customHeight="1">
      <c r="A64" s="85" t="s">
        <v>80</v>
      </c>
      <c r="B64" s="97">
        <v>0</v>
      </c>
      <c r="C64" s="104">
        <f t="shared" si="7"/>
        <v>0</v>
      </c>
      <c r="D64" s="90">
        <v>0</v>
      </c>
      <c r="E64" s="110">
        <f t="shared" si="8"/>
        <v>0</v>
      </c>
      <c r="F64" s="108" t="str">
        <f t="shared" si="9"/>
        <v>-</v>
      </c>
      <c r="G64" s="90">
        <v>0</v>
      </c>
      <c r="H64" s="110">
        <f t="shared" si="10"/>
        <v>0</v>
      </c>
      <c r="I64" s="108" t="str">
        <f t="shared" si="11"/>
        <v>-</v>
      </c>
      <c r="J64" s="90">
        <v>0</v>
      </c>
      <c r="K64" s="131">
        <f t="shared" si="12"/>
        <v>0</v>
      </c>
      <c r="L64" s="147" t="str">
        <f t="shared" si="13"/>
        <v>-</v>
      </c>
    </row>
    <row r="65" spans="1:12" s="25" customFormat="1" ht="14.5" customHeight="1">
      <c r="A65" s="85" t="s">
        <v>79</v>
      </c>
      <c r="B65" s="97">
        <v>0</v>
      </c>
      <c r="C65" s="104">
        <f t="shared" si="7"/>
        <v>0</v>
      </c>
      <c r="D65" s="90">
        <v>0</v>
      </c>
      <c r="E65" s="110">
        <f t="shared" si="8"/>
        <v>0</v>
      </c>
      <c r="F65" s="108" t="str">
        <f t="shared" si="9"/>
        <v>-</v>
      </c>
      <c r="G65" s="90">
        <v>0</v>
      </c>
      <c r="H65" s="110">
        <f t="shared" si="10"/>
        <v>0</v>
      </c>
      <c r="I65" s="108" t="str">
        <f t="shared" si="11"/>
        <v>-</v>
      </c>
      <c r="J65" s="90">
        <v>0</v>
      </c>
      <c r="K65" s="131">
        <f t="shared" si="12"/>
        <v>0</v>
      </c>
      <c r="L65" s="147" t="str">
        <f t="shared" si="13"/>
        <v>-</v>
      </c>
    </row>
    <row r="66" spans="1:12" s="25" customFormat="1" ht="14.5" customHeight="1">
      <c r="A66" s="85" t="s">
        <v>78</v>
      </c>
      <c r="B66" s="97">
        <v>0</v>
      </c>
      <c r="C66" s="104">
        <f t="shared" si="7"/>
        <v>0</v>
      </c>
      <c r="D66" s="90">
        <v>0</v>
      </c>
      <c r="E66" s="110">
        <f t="shared" si="8"/>
        <v>0</v>
      </c>
      <c r="F66" s="108" t="str">
        <f t="shared" si="9"/>
        <v>-</v>
      </c>
      <c r="G66" s="90">
        <v>0</v>
      </c>
      <c r="H66" s="110">
        <f t="shared" si="10"/>
        <v>0</v>
      </c>
      <c r="I66" s="108" t="str">
        <f t="shared" si="11"/>
        <v>-</v>
      </c>
      <c r="J66" s="90">
        <v>0</v>
      </c>
      <c r="K66" s="131">
        <f t="shared" si="12"/>
        <v>0</v>
      </c>
      <c r="L66" s="147" t="str">
        <f t="shared" si="13"/>
        <v>-</v>
      </c>
    </row>
    <row r="67" spans="1:12" s="25" customFormat="1" ht="14.5" customHeight="1">
      <c r="A67" s="85" t="s">
        <v>77</v>
      </c>
      <c r="B67" s="97">
        <v>0</v>
      </c>
      <c r="C67" s="104">
        <f t="shared" si="7"/>
        <v>0</v>
      </c>
      <c r="D67" s="90">
        <v>0</v>
      </c>
      <c r="E67" s="110">
        <f t="shared" si="8"/>
        <v>0</v>
      </c>
      <c r="F67" s="108" t="str">
        <f t="shared" si="9"/>
        <v>-</v>
      </c>
      <c r="G67" s="90">
        <v>0</v>
      </c>
      <c r="H67" s="110">
        <f t="shared" si="10"/>
        <v>0</v>
      </c>
      <c r="I67" s="108" t="str">
        <f t="shared" si="11"/>
        <v>-</v>
      </c>
      <c r="J67" s="90">
        <v>0</v>
      </c>
      <c r="K67" s="131">
        <f t="shared" si="12"/>
        <v>0</v>
      </c>
      <c r="L67" s="147" t="str">
        <f t="shared" si="13"/>
        <v>-</v>
      </c>
    </row>
    <row r="68" spans="1:12" s="25" customFormat="1" ht="14.5" customHeight="1">
      <c r="A68" s="85" t="s">
        <v>76</v>
      </c>
      <c r="B68" s="97">
        <v>0</v>
      </c>
      <c r="C68" s="104">
        <f t="shared" si="7"/>
        <v>0</v>
      </c>
      <c r="D68" s="90">
        <v>0</v>
      </c>
      <c r="E68" s="110">
        <f t="shared" si="8"/>
        <v>0</v>
      </c>
      <c r="F68" s="108" t="str">
        <f t="shared" si="9"/>
        <v>-</v>
      </c>
      <c r="G68" s="90">
        <v>0</v>
      </c>
      <c r="H68" s="110">
        <f t="shared" si="10"/>
        <v>0</v>
      </c>
      <c r="I68" s="108" t="str">
        <f t="shared" si="11"/>
        <v>-</v>
      </c>
      <c r="J68" s="90">
        <v>0</v>
      </c>
      <c r="K68" s="131">
        <f t="shared" si="12"/>
        <v>0</v>
      </c>
      <c r="L68" s="147" t="str">
        <f t="shared" si="13"/>
        <v>-</v>
      </c>
    </row>
    <row r="69" spans="1:12" s="25" customFormat="1" ht="14.5" customHeight="1">
      <c r="A69" s="85" t="s">
        <v>75</v>
      </c>
      <c r="B69" s="97">
        <v>0</v>
      </c>
      <c r="C69" s="104">
        <f t="shared" si="7"/>
        <v>0</v>
      </c>
      <c r="D69" s="90">
        <v>0</v>
      </c>
      <c r="E69" s="110">
        <f t="shared" si="8"/>
        <v>0</v>
      </c>
      <c r="F69" s="108" t="str">
        <f t="shared" si="9"/>
        <v>-</v>
      </c>
      <c r="G69" s="90">
        <v>0</v>
      </c>
      <c r="H69" s="110">
        <f t="shared" si="10"/>
        <v>0</v>
      </c>
      <c r="I69" s="108" t="str">
        <f t="shared" si="11"/>
        <v>-</v>
      </c>
      <c r="J69" s="90">
        <v>0</v>
      </c>
      <c r="K69" s="131">
        <f t="shared" si="12"/>
        <v>0</v>
      </c>
      <c r="L69" s="147" t="str">
        <f t="shared" si="13"/>
        <v>-</v>
      </c>
    </row>
    <row r="70" spans="1:12" s="25" customFormat="1" ht="14.5" customHeight="1">
      <c r="A70" s="85" t="s">
        <v>74</v>
      </c>
      <c r="B70" s="97">
        <v>0</v>
      </c>
      <c r="C70" s="104">
        <f t="shared" si="7"/>
        <v>0</v>
      </c>
      <c r="D70" s="90">
        <v>0</v>
      </c>
      <c r="E70" s="110">
        <f t="shared" si="8"/>
        <v>0</v>
      </c>
      <c r="F70" s="108" t="str">
        <f t="shared" si="9"/>
        <v>-</v>
      </c>
      <c r="G70" s="90">
        <v>0</v>
      </c>
      <c r="H70" s="110">
        <f t="shared" si="10"/>
        <v>0</v>
      </c>
      <c r="I70" s="108" t="str">
        <f t="shared" si="11"/>
        <v>-</v>
      </c>
      <c r="J70" s="90">
        <v>0</v>
      </c>
      <c r="K70" s="131">
        <f t="shared" si="12"/>
        <v>0</v>
      </c>
      <c r="L70" s="147" t="str">
        <f t="shared" si="13"/>
        <v>-</v>
      </c>
    </row>
    <row r="71" spans="1:12" s="25" customFormat="1" ht="14.5" customHeight="1">
      <c r="A71" s="85" t="s">
        <v>73</v>
      </c>
      <c r="B71" s="97">
        <v>0</v>
      </c>
      <c r="C71" s="104">
        <f t="shared" si="7"/>
        <v>0</v>
      </c>
      <c r="D71" s="90">
        <v>0</v>
      </c>
      <c r="E71" s="110">
        <f t="shared" si="8"/>
        <v>0</v>
      </c>
      <c r="F71" s="108" t="str">
        <f t="shared" si="9"/>
        <v>-</v>
      </c>
      <c r="G71" s="90">
        <v>0</v>
      </c>
      <c r="H71" s="110">
        <f t="shared" si="10"/>
        <v>0</v>
      </c>
      <c r="I71" s="108" t="str">
        <f t="shared" si="11"/>
        <v>-</v>
      </c>
      <c r="J71" s="90">
        <v>0</v>
      </c>
      <c r="K71" s="131">
        <f t="shared" si="12"/>
        <v>0</v>
      </c>
      <c r="L71" s="147" t="str">
        <f t="shared" si="13"/>
        <v>-</v>
      </c>
    </row>
    <row r="72" spans="1:12" s="25" customFormat="1" ht="14.5" customHeight="1">
      <c r="A72" s="85" t="s">
        <v>72</v>
      </c>
      <c r="B72" s="97">
        <v>0</v>
      </c>
      <c r="C72" s="104">
        <f t="shared" si="7"/>
        <v>0</v>
      </c>
      <c r="D72" s="90">
        <v>0</v>
      </c>
      <c r="E72" s="110">
        <f t="shared" si="8"/>
        <v>0</v>
      </c>
      <c r="F72" s="108" t="str">
        <f t="shared" si="9"/>
        <v>-</v>
      </c>
      <c r="G72" s="90">
        <v>0</v>
      </c>
      <c r="H72" s="110">
        <f t="shared" si="10"/>
        <v>0</v>
      </c>
      <c r="I72" s="108" t="str">
        <f t="shared" si="11"/>
        <v>-</v>
      </c>
      <c r="J72" s="90">
        <v>0</v>
      </c>
      <c r="K72" s="131">
        <f t="shared" si="12"/>
        <v>0</v>
      </c>
      <c r="L72" s="147" t="str">
        <f t="shared" si="13"/>
        <v>-</v>
      </c>
    </row>
    <row r="73" spans="1:12" s="25" customFormat="1" ht="14.5" customHeight="1">
      <c r="A73" s="85" t="s">
        <v>71</v>
      </c>
      <c r="B73" s="97">
        <v>0</v>
      </c>
      <c r="C73" s="104">
        <f t="shared" si="7"/>
        <v>0</v>
      </c>
      <c r="D73" s="90">
        <v>0</v>
      </c>
      <c r="E73" s="110">
        <f t="shared" si="8"/>
        <v>0</v>
      </c>
      <c r="F73" s="108" t="str">
        <f t="shared" si="9"/>
        <v>-</v>
      </c>
      <c r="G73" s="90">
        <v>0</v>
      </c>
      <c r="H73" s="110">
        <f t="shared" si="10"/>
        <v>0</v>
      </c>
      <c r="I73" s="108" t="str">
        <f t="shared" si="11"/>
        <v>-</v>
      </c>
      <c r="J73" s="90">
        <v>0</v>
      </c>
      <c r="K73" s="131">
        <f t="shared" si="12"/>
        <v>0</v>
      </c>
      <c r="L73" s="147" t="str">
        <f t="shared" si="13"/>
        <v>-</v>
      </c>
    </row>
    <row r="74" spans="1:12" s="25" customFormat="1" ht="14.5" customHeight="1">
      <c r="A74" s="85" t="s">
        <v>70</v>
      </c>
      <c r="B74" s="97">
        <v>0</v>
      </c>
      <c r="C74" s="104">
        <f t="shared" si="7"/>
        <v>0</v>
      </c>
      <c r="D74" s="90">
        <v>0</v>
      </c>
      <c r="E74" s="110">
        <f t="shared" si="8"/>
        <v>0</v>
      </c>
      <c r="F74" s="108" t="str">
        <f t="shared" si="9"/>
        <v>-</v>
      </c>
      <c r="G74" s="90">
        <v>0</v>
      </c>
      <c r="H74" s="110">
        <f t="shared" si="10"/>
        <v>0</v>
      </c>
      <c r="I74" s="108" t="str">
        <f t="shared" si="11"/>
        <v>-</v>
      </c>
      <c r="J74" s="90">
        <v>0</v>
      </c>
      <c r="K74" s="131">
        <f t="shared" si="12"/>
        <v>0</v>
      </c>
      <c r="L74" s="147" t="str">
        <f t="shared" si="13"/>
        <v>-</v>
      </c>
    </row>
    <row r="75" spans="1:12" s="25" customFormat="1" ht="14.5" customHeight="1">
      <c r="A75" s="85" t="s">
        <v>69</v>
      </c>
      <c r="B75" s="97">
        <v>0</v>
      </c>
      <c r="C75" s="104">
        <f t="shared" si="7"/>
        <v>0</v>
      </c>
      <c r="D75" s="90">
        <v>0</v>
      </c>
      <c r="E75" s="110">
        <f t="shared" si="8"/>
        <v>0</v>
      </c>
      <c r="F75" s="108" t="str">
        <f t="shared" si="9"/>
        <v>-</v>
      </c>
      <c r="G75" s="90">
        <v>0</v>
      </c>
      <c r="H75" s="110">
        <f t="shared" si="10"/>
        <v>0</v>
      </c>
      <c r="I75" s="108" t="str">
        <f t="shared" si="11"/>
        <v>-</v>
      </c>
      <c r="J75" s="90">
        <v>0</v>
      </c>
      <c r="K75" s="131">
        <f t="shared" si="12"/>
        <v>0</v>
      </c>
      <c r="L75" s="147" t="str">
        <f t="shared" si="13"/>
        <v>-</v>
      </c>
    </row>
    <row r="76" spans="1:12" s="25" customFormat="1" ht="14.5" customHeight="1">
      <c r="A76" s="85" t="s">
        <v>68</v>
      </c>
      <c r="B76" s="97">
        <v>0</v>
      </c>
      <c r="C76" s="104">
        <f t="shared" si="7"/>
        <v>0</v>
      </c>
      <c r="D76" s="90">
        <v>0</v>
      </c>
      <c r="E76" s="110">
        <f t="shared" si="8"/>
        <v>0</v>
      </c>
      <c r="F76" s="108" t="str">
        <f t="shared" si="9"/>
        <v>-</v>
      </c>
      <c r="G76" s="90">
        <v>0</v>
      </c>
      <c r="H76" s="110">
        <f t="shared" si="10"/>
        <v>0</v>
      </c>
      <c r="I76" s="108" t="str">
        <f t="shared" si="11"/>
        <v>-</v>
      </c>
      <c r="J76" s="90">
        <v>0</v>
      </c>
      <c r="K76" s="131">
        <f t="shared" si="12"/>
        <v>0</v>
      </c>
      <c r="L76" s="147" t="str">
        <f t="shared" si="13"/>
        <v>-</v>
      </c>
    </row>
    <row r="77" spans="1:12" s="25" customFormat="1" ht="14.5" customHeight="1">
      <c r="A77" s="85" t="s">
        <v>67</v>
      </c>
      <c r="B77" s="97">
        <v>0</v>
      </c>
      <c r="C77" s="104">
        <f t="shared" si="7"/>
        <v>0</v>
      </c>
      <c r="D77" s="90">
        <v>0</v>
      </c>
      <c r="E77" s="110">
        <f t="shared" si="8"/>
        <v>0</v>
      </c>
      <c r="F77" s="108" t="str">
        <f t="shared" si="9"/>
        <v>-</v>
      </c>
      <c r="G77" s="90">
        <v>0</v>
      </c>
      <c r="H77" s="110">
        <f t="shared" si="10"/>
        <v>0</v>
      </c>
      <c r="I77" s="108" t="str">
        <f t="shared" si="11"/>
        <v>-</v>
      </c>
      <c r="J77" s="90">
        <v>0</v>
      </c>
      <c r="K77" s="131">
        <f t="shared" si="12"/>
        <v>0</v>
      </c>
      <c r="L77" s="147" t="str">
        <f t="shared" si="13"/>
        <v>-</v>
      </c>
    </row>
    <row r="78" spans="1:12" s="25" customFormat="1" ht="14.5" customHeight="1">
      <c r="A78" s="85" t="s">
        <v>66</v>
      </c>
      <c r="B78" s="97">
        <v>0</v>
      </c>
      <c r="C78" s="104">
        <f t="shared" ref="C78:C109" si="14">SUM(B78*TH_DOL)/12</f>
        <v>0</v>
      </c>
      <c r="D78" s="90">
        <v>0</v>
      </c>
      <c r="E78" s="110">
        <f t="shared" ref="E78:E113" si="15">IF($D78=0,0,ERC_DOL)</f>
        <v>0</v>
      </c>
      <c r="F78" s="108" t="str">
        <f t="shared" ref="F78:F109" si="16">IF($D78=0,"-",IF(AND(TH_DOL=0,$B78=0),"-",IF(D78-E78&gt;$C78,"No","Yes")))</f>
        <v>-</v>
      </c>
      <c r="G78" s="90">
        <v>0</v>
      </c>
      <c r="H78" s="110">
        <f t="shared" ref="H78:H109" si="17">IF(G78=0,0,ERC_DOL)</f>
        <v>0</v>
      </c>
      <c r="I78" s="108" t="str">
        <f t="shared" ref="I78:I112" si="18">IF(G78=0,"-",$F78)</f>
        <v>-</v>
      </c>
      <c r="J78" s="90">
        <v>0</v>
      </c>
      <c r="K78" s="131">
        <f t="shared" ref="K78:K109" si="19">IF(J78=0,0,ERC_DOL)</f>
        <v>0</v>
      </c>
      <c r="L78" s="147" t="str">
        <f t="shared" ref="L78:L112" si="20">IF(J78=0,"-",$F78)</f>
        <v>-</v>
      </c>
    </row>
    <row r="79" spans="1:12" s="25" customFormat="1" ht="14.5" customHeight="1">
      <c r="A79" s="85" t="s">
        <v>65</v>
      </c>
      <c r="B79" s="97">
        <v>0</v>
      </c>
      <c r="C79" s="104">
        <f t="shared" si="14"/>
        <v>0</v>
      </c>
      <c r="D79" s="90">
        <v>0</v>
      </c>
      <c r="E79" s="110">
        <f t="shared" si="15"/>
        <v>0</v>
      </c>
      <c r="F79" s="108" t="str">
        <f t="shared" si="16"/>
        <v>-</v>
      </c>
      <c r="G79" s="90">
        <v>0</v>
      </c>
      <c r="H79" s="110">
        <f t="shared" si="17"/>
        <v>0</v>
      </c>
      <c r="I79" s="108" t="str">
        <f t="shared" si="18"/>
        <v>-</v>
      </c>
      <c r="J79" s="90">
        <v>0</v>
      </c>
      <c r="K79" s="131">
        <f t="shared" si="19"/>
        <v>0</v>
      </c>
      <c r="L79" s="147" t="str">
        <f t="shared" si="20"/>
        <v>-</v>
      </c>
    </row>
    <row r="80" spans="1:12" s="25" customFormat="1" ht="14.5" customHeight="1">
      <c r="A80" s="85" t="s">
        <v>64</v>
      </c>
      <c r="B80" s="97">
        <v>0</v>
      </c>
      <c r="C80" s="104">
        <f t="shared" si="14"/>
        <v>0</v>
      </c>
      <c r="D80" s="90">
        <v>0</v>
      </c>
      <c r="E80" s="110">
        <f t="shared" si="15"/>
        <v>0</v>
      </c>
      <c r="F80" s="108" t="str">
        <f t="shared" si="16"/>
        <v>-</v>
      </c>
      <c r="G80" s="90">
        <v>0</v>
      </c>
      <c r="H80" s="110">
        <f t="shared" si="17"/>
        <v>0</v>
      </c>
      <c r="I80" s="108" t="str">
        <f t="shared" si="18"/>
        <v>-</v>
      </c>
      <c r="J80" s="90">
        <v>0</v>
      </c>
      <c r="K80" s="131">
        <f t="shared" si="19"/>
        <v>0</v>
      </c>
      <c r="L80" s="147" t="str">
        <f t="shared" si="20"/>
        <v>-</v>
      </c>
    </row>
    <row r="81" spans="1:12" s="25" customFormat="1" ht="14.5" customHeight="1">
      <c r="A81" s="85" t="s">
        <v>63</v>
      </c>
      <c r="B81" s="97">
        <v>0</v>
      </c>
      <c r="C81" s="104">
        <f t="shared" si="14"/>
        <v>0</v>
      </c>
      <c r="D81" s="90">
        <v>0</v>
      </c>
      <c r="E81" s="110">
        <f t="shared" si="15"/>
        <v>0</v>
      </c>
      <c r="F81" s="108" t="str">
        <f t="shared" si="16"/>
        <v>-</v>
      </c>
      <c r="G81" s="90">
        <v>0</v>
      </c>
      <c r="H81" s="110">
        <f t="shared" si="17"/>
        <v>0</v>
      </c>
      <c r="I81" s="108" t="str">
        <f t="shared" si="18"/>
        <v>-</v>
      </c>
      <c r="J81" s="90">
        <v>0</v>
      </c>
      <c r="K81" s="131">
        <f t="shared" si="19"/>
        <v>0</v>
      </c>
      <c r="L81" s="147" t="str">
        <f t="shared" si="20"/>
        <v>-</v>
      </c>
    </row>
    <row r="82" spans="1:12" s="25" customFormat="1" ht="14.5" customHeight="1">
      <c r="A82" s="85" t="s">
        <v>62</v>
      </c>
      <c r="B82" s="97">
        <v>0</v>
      </c>
      <c r="C82" s="104">
        <f t="shared" si="14"/>
        <v>0</v>
      </c>
      <c r="D82" s="90">
        <v>0</v>
      </c>
      <c r="E82" s="110">
        <f t="shared" si="15"/>
        <v>0</v>
      </c>
      <c r="F82" s="108" t="str">
        <f t="shared" si="16"/>
        <v>-</v>
      </c>
      <c r="G82" s="90">
        <v>0</v>
      </c>
      <c r="H82" s="110">
        <f t="shared" si="17"/>
        <v>0</v>
      </c>
      <c r="I82" s="108" t="str">
        <f t="shared" si="18"/>
        <v>-</v>
      </c>
      <c r="J82" s="90">
        <v>0</v>
      </c>
      <c r="K82" s="131">
        <f t="shared" si="19"/>
        <v>0</v>
      </c>
      <c r="L82" s="147" t="str">
        <f t="shared" si="20"/>
        <v>-</v>
      </c>
    </row>
    <row r="83" spans="1:12" s="25" customFormat="1" ht="14.5" customHeight="1">
      <c r="A83" s="85" t="s">
        <v>61</v>
      </c>
      <c r="B83" s="97">
        <v>0</v>
      </c>
      <c r="C83" s="104">
        <f t="shared" si="14"/>
        <v>0</v>
      </c>
      <c r="D83" s="90">
        <v>0</v>
      </c>
      <c r="E83" s="110">
        <f t="shared" si="15"/>
        <v>0</v>
      </c>
      <c r="F83" s="108" t="str">
        <f t="shared" si="16"/>
        <v>-</v>
      </c>
      <c r="G83" s="90">
        <v>0</v>
      </c>
      <c r="H83" s="110">
        <f t="shared" si="17"/>
        <v>0</v>
      </c>
      <c r="I83" s="108" t="str">
        <f t="shared" si="18"/>
        <v>-</v>
      </c>
      <c r="J83" s="90">
        <v>0</v>
      </c>
      <c r="K83" s="131">
        <f t="shared" si="19"/>
        <v>0</v>
      </c>
      <c r="L83" s="147" t="str">
        <f t="shared" si="20"/>
        <v>-</v>
      </c>
    </row>
    <row r="84" spans="1:12" s="25" customFormat="1" ht="14.5" customHeight="1">
      <c r="A84" s="85" t="s">
        <v>60</v>
      </c>
      <c r="B84" s="97">
        <v>0</v>
      </c>
      <c r="C84" s="104">
        <f t="shared" si="14"/>
        <v>0</v>
      </c>
      <c r="D84" s="90">
        <v>0</v>
      </c>
      <c r="E84" s="110">
        <f t="shared" si="15"/>
        <v>0</v>
      </c>
      <c r="F84" s="108" t="str">
        <f t="shared" si="16"/>
        <v>-</v>
      </c>
      <c r="G84" s="90">
        <v>0</v>
      </c>
      <c r="H84" s="110">
        <f t="shared" si="17"/>
        <v>0</v>
      </c>
      <c r="I84" s="108" t="str">
        <f t="shared" si="18"/>
        <v>-</v>
      </c>
      <c r="J84" s="90">
        <v>0</v>
      </c>
      <c r="K84" s="131">
        <f t="shared" si="19"/>
        <v>0</v>
      </c>
      <c r="L84" s="147" t="str">
        <f t="shared" si="20"/>
        <v>-</v>
      </c>
    </row>
    <row r="85" spans="1:12" s="25" customFormat="1" ht="14.5" customHeight="1">
      <c r="A85" s="85" t="s">
        <v>59</v>
      </c>
      <c r="B85" s="97">
        <v>0</v>
      </c>
      <c r="C85" s="104">
        <f t="shared" si="14"/>
        <v>0</v>
      </c>
      <c r="D85" s="90">
        <v>0</v>
      </c>
      <c r="E85" s="110">
        <f t="shared" si="15"/>
        <v>0</v>
      </c>
      <c r="F85" s="108" t="str">
        <f t="shared" si="16"/>
        <v>-</v>
      </c>
      <c r="G85" s="90">
        <v>0</v>
      </c>
      <c r="H85" s="110">
        <f t="shared" si="17"/>
        <v>0</v>
      </c>
      <c r="I85" s="108" t="str">
        <f t="shared" si="18"/>
        <v>-</v>
      </c>
      <c r="J85" s="90">
        <v>0</v>
      </c>
      <c r="K85" s="131">
        <f t="shared" si="19"/>
        <v>0</v>
      </c>
      <c r="L85" s="147" t="str">
        <f t="shared" si="20"/>
        <v>-</v>
      </c>
    </row>
    <row r="86" spans="1:12" s="25" customFormat="1" ht="14.5" customHeight="1">
      <c r="A86" s="85" t="s">
        <v>58</v>
      </c>
      <c r="B86" s="97">
        <v>0</v>
      </c>
      <c r="C86" s="104">
        <f t="shared" si="14"/>
        <v>0</v>
      </c>
      <c r="D86" s="90">
        <v>0</v>
      </c>
      <c r="E86" s="110">
        <f t="shared" si="15"/>
        <v>0</v>
      </c>
      <c r="F86" s="108" t="str">
        <f t="shared" si="16"/>
        <v>-</v>
      </c>
      <c r="G86" s="90">
        <v>0</v>
      </c>
      <c r="H86" s="110">
        <f t="shared" si="17"/>
        <v>0</v>
      </c>
      <c r="I86" s="108" t="str">
        <f t="shared" si="18"/>
        <v>-</v>
      </c>
      <c r="J86" s="90">
        <v>0</v>
      </c>
      <c r="K86" s="131">
        <f t="shared" si="19"/>
        <v>0</v>
      </c>
      <c r="L86" s="147" t="str">
        <f t="shared" si="20"/>
        <v>-</v>
      </c>
    </row>
    <row r="87" spans="1:12" s="25" customFormat="1" ht="14.5" customHeight="1">
      <c r="A87" s="85" t="s">
        <v>57</v>
      </c>
      <c r="B87" s="97">
        <v>0</v>
      </c>
      <c r="C87" s="104">
        <f t="shared" si="14"/>
        <v>0</v>
      </c>
      <c r="D87" s="90">
        <v>0</v>
      </c>
      <c r="E87" s="110">
        <f t="shared" si="15"/>
        <v>0</v>
      </c>
      <c r="F87" s="108" t="str">
        <f t="shared" si="16"/>
        <v>-</v>
      </c>
      <c r="G87" s="90">
        <v>0</v>
      </c>
      <c r="H87" s="110">
        <f t="shared" si="17"/>
        <v>0</v>
      </c>
      <c r="I87" s="108" t="str">
        <f t="shared" si="18"/>
        <v>-</v>
      </c>
      <c r="J87" s="90">
        <v>0</v>
      </c>
      <c r="K87" s="131">
        <f t="shared" si="19"/>
        <v>0</v>
      </c>
      <c r="L87" s="147" t="str">
        <f t="shared" si="20"/>
        <v>-</v>
      </c>
    </row>
    <row r="88" spans="1:12" s="25" customFormat="1" ht="14.5" customHeight="1">
      <c r="A88" s="85" t="s">
        <v>56</v>
      </c>
      <c r="B88" s="97">
        <v>0</v>
      </c>
      <c r="C88" s="104">
        <f t="shared" si="14"/>
        <v>0</v>
      </c>
      <c r="D88" s="90">
        <v>0</v>
      </c>
      <c r="E88" s="110">
        <f t="shared" si="15"/>
        <v>0</v>
      </c>
      <c r="F88" s="108" t="str">
        <f t="shared" si="16"/>
        <v>-</v>
      </c>
      <c r="G88" s="90">
        <v>0</v>
      </c>
      <c r="H88" s="110">
        <f t="shared" si="17"/>
        <v>0</v>
      </c>
      <c r="I88" s="108" t="str">
        <f t="shared" si="18"/>
        <v>-</v>
      </c>
      <c r="J88" s="90">
        <v>0</v>
      </c>
      <c r="K88" s="131">
        <f t="shared" si="19"/>
        <v>0</v>
      </c>
      <c r="L88" s="147" t="str">
        <f t="shared" si="20"/>
        <v>-</v>
      </c>
    </row>
    <row r="89" spans="1:12" s="25" customFormat="1" ht="14.5" customHeight="1">
      <c r="A89" s="85" t="s">
        <v>55</v>
      </c>
      <c r="B89" s="97">
        <v>0</v>
      </c>
      <c r="C89" s="104">
        <f t="shared" si="14"/>
        <v>0</v>
      </c>
      <c r="D89" s="90">
        <v>0</v>
      </c>
      <c r="E89" s="110">
        <f t="shared" si="15"/>
        <v>0</v>
      </c>
      <c r="F89" s="108" t="str">
        <f t="shared" si="16"/>
        <v>-</v>
      </c>
      <c r="G89" s="90">
        <v>0</v>
      </c>
      <c r="H89" s="110">
        <f t="shared" si="17"/>
        <v>0</v>
      </c>
      <c r="I89" s="108" t="str">
        <f t="shared" si="18"/>
        <v>-</v>
      </c>
      <c r="J89" s="90">
        <v>0</v>
      </c>
      <c r="K89" s="131">
        <f t="shared" si="19"/>
        <v>0</v>
      </c>
      <c r="L89" s="147" t="str">
        <f t="shared" si="20"/>
        <v>-</v>
      </c>
    </row>
    <row r="90" spans="1:12" s="25" customFormat="1" ht="14.5" customHeight="1">
      <c r="A90" s="85" t="s">
        <v>54</v>
      </c>
      <c r="B90" s="97">
        <v>0</v>
      </c>
      <c r="C90" s="104">
        <f t="shared" si="14"/>
        <v>0</v>
      </c>
      <c r="D90" s="90">
        <v>0</v>
      </c>
      <c r="E90" s="110">
        <f t="shared" si="15"/>
        <v>0</v>
      </c>
      <c r="F90" s="108" t="str">
        <f t="shared" si="16"/>
        <v>-</v>
      </c>
      <c r="G90" s="90">
        <v>0</v>
      </c>
      <c r="H90" s="110">
        <f t="shared" si="17"/>
        <v>0</v>
      </c>
      <c r="I90" s="108" t="str">
        <f t="shared" si="18"/>
        <v>-</v>
      </c>
      <c r="J90" s="90">
        <v>0</v>
      </c>
      <c r="K90" s="131">
        <f t="shared" si="19"/>
        <v>0</v>
      </c>
      <c r="L90" s="147" t="str">
        <f t="shared" si="20"/>
        <v>-</v>
      </c>
    </row>
    <row r="91" spans="1:12" s="25" customFormat="1" ht="14.5" customHeight="1">
      <c r="A91" s="85" t="s">
        <v>53</v>
      </c>
      <c r="B91" s="97">
        <v>0</v>
      </c>
      <c r="C91" s="104">
        <f t="shared" si="14"/>
        <v>0</v>
      </c>
      <c r="D91" s="90">
        <v>0</v>
      </c>
      <c r="E91" s="110">
        <f t="shared" si="15"/>
        <v>0</v>
      </c>
      <c r="F91" s="108" t="str">
        <f t="shared" si="16"/>
        <v>-</v>
      </c>
      <c r="G91" s="90">
        <v>0</v>
      </c>
      <c r="H91" s="110">
        <f t="shared" si="17"/>
        <v>0</v>
      </c>
      <c r="I91" s="108" t="str">
        <f t="shared" si="18"/>
        <v>-</v>
      </c>
      <c r="J91" s="90">
        <v>0</v>
      </c>
      <c r="K91" s="131">
        <f t="shared" si="19"/>
        <v>0</v>
      </c>
      <c r="L91" s="147" t="str">
        <f t="shared" si="20"/>
        <v>-</v>
      </c>
    </row>
    <row r="92" spans="1:12" s="25" customFormat="1" ht="14.5" customHeight="1">
      <c r="A92" s="85" t="s">
        <v>52</v>
      </c>
      <c r="B92" s="97">
        <v>0</v>
      </c>
      <c r="C92" s="104">
        <f t="shared" si="14"/>
        <v>0</v>
      </c>
      <c r="D92" s="90">
        <v>0</v>
      </c>
      <c r="E92" s="110">
        <f t="shared" si="15"/>
        <v>0</v>
      </c>
      <c r="F92" s="108" t="str">
        <f t="shared" si="16"/>
        <v>-</v>
      </c>
      <c r="G92" s="90">
        <v>0</v>
      </c>
      <c r="H92" s="110">
        <f t="shared" si="17"/>
        <v>0</v>
      </c>
      <c r="I92" s="108" t="str">
        <f t="shared" si="18"/>
        <v>-</v>
      </c>
      <c r="J92" s="90">
        <v>0</v>
      </c>
      <c r="K92" s="131">
        <f t="shared" si="19"/>
        <v>0</v>
      </c>
      <c r="L92" s="147" t="str">
        <f t="shared" si="20"/>
        <v>-</v>
      </c>
    </row>
    <row r="93" spans="1:12" s="25" customFormat="1" ht="14.5" customHeight="1">
      <c r="A93" s="85" t="s">
        <v>51</v>
      </c>
      <c r="B93" s="97">
        <v>0</v>
      </c>
      <c r="C93" s="104">
        <f t="shared" si="14"/>
        <v>0</v>
      </c>
      <c r="D93" s="90">
        <v>0</v>
      </c>
      <c r="E93" s="110">
        <f t="shared" si="15"/>
        <v>0</v>
      </c>
      <c r="F93" s="108" t="str">
        <f t="shared" si="16"/>
        <v>-</v>
      </c>
      <c r="G93" s="90">
        <v>0</v>
      </c>
      <c r="H93" s="110">
        <f t="shared" si="17"/>
        <v>0</v>
      </c>
      <c r="I93" s="108" t="str">
        <f t="shared" si="18"/>
        <v>-</v>
      </c>
      <c r="J93" s="90">
        <v>0</v>
      </c>
      <c r="K93" s="131">
        <f t="shared" si="19"/>
        <v>0</v>
      </c>
      <c r="L93" s="147" t="str">
        <f t="shared" si="20"/>
        <v>-</v>
      </c>
    </row>
    <row r="94" spans="1:12" s="25" customFormat="1" ht="14.5" customHeight="1">
      <c r="A94" s="85" t="s">
        <v>50</v>
      </c>
      <c r="B94" s="97">
        <v>0</v>
      </c>
      <c r="C94" s="104">
        <f t="shared" si="14"/>
        <v>0</v>
      </c>
      <c r="D94" s="90">
        <v>0</v>
      </c>
      <c r="E94" s="110">
        <f t="shared" si="15"/>
        <v>0</v>
      </c>
      <c r="F94" s="108" t="str">
        <f t="shared" si="16"/>
        <v>-</v>
      </c>
      <c r="G94" s="90">
        <v>0</v>
      </c>
      <c r="H94" s="110">
        <f t="shared" si="17"/>
        <v>0</v>
      </c>
      <c r="I94" s="108" t="str">
        <f t="shared" si="18"/>
        <v>-</v>
      </c>
      <c r="J94" s="90">
        <v>0</v>
      </c>
      <c r="K94" s="131">
        <f t="shared" si="19"/>
        <v>0</v>
      </c>
      <c r="L94" s="147" t="str">
        <f t="shared" si="20"/>
        <v>-</v>
      </c>
    </row>
    <row r="95" spans="1:12" s="25" customFormat="1" ht="14.5" customHeight="1">
      <c r="A95" s="85" t="s">
        <v>49</v>
      </c>
      <c r="B95" s="97">
        <v>0</v>
      </c>
      <c r="C95" s="104">
        <f t="shared" si="14"/>
        <v>0</v>
      </c>
      <c r="D95" s="90">
        <v>0</v>
      </c>
      <c r="E95" s="110">
        <f t="shared" si="15"/>
        <v>0</v>
      </c>
      <c r="F95" s="108" t="str">
        <f t="shared" si="16"/>
        <v>-</v>
      </c>
      <c r="G95" s="90">
        <v>0</v>
      </c>
      <c r="H95" s="110">
        <f t="shared" si="17"/>
        <v>0</v>
      </c>
      <c r="I95" s="108" t="str">
        <f t="shared" si="18"/>
        <v>-</v>
      </c>
      <c r="J95" s="90">
        <v>0</v>
      </c>
      <c r="K95" s="131">
        <f t="shared" si="19"/>
        <v>0</v>
      </c>
      <c r="L95" s="147" t="str">
        <f t="shared" si="20"/>
        <v>-</v>
      </c>
    </row>
    <row r="96" spans="1:12" s="25" customFormat="1" ht="14.5" customHeight="1">
      <c r="A96" s="85" t="s">
        <v>84</v>
      </c>
      <c r="B96" s="97">
        <v>0</v>
      </c>
      <c r="C96" s="104">
        <f t="shared" si="14"/>
        <v>0</v>
      </c>
      <c r="D96" s="90">
        <v>0</v>
      </c>
      <c r="E96" s="110">
        <f t="shared" si="15"/>
        <v>0</v>
      </c>
      <c r="F96" s="108" t="str">
        <f t="shared" si="16"/>
        <v>-</v>
      </c>
      <c r="G96" s="90">
        <v>0</v>
      </c>
      <c r="H96" s="110">
        <f t="shared" si="17"/>
        <v>0</v>
      </c>
      <c r="I96" s="108" t="str">
        <f t="shared" si="18"/>
        <v>-</v>
      </c>
      <c r="J96" s="90">
        <v>0</v>
      </c>
      <c r="K96" s="131">
        <f t="shared" si="19"/>
        <v>0</v>
      </c>
      <c r="L96" s="147" t="str">
        <f t="shared" si="20"/>
        <v>-</v>
      </c>
    </row>
    <row r="97" spans="1:12" s="25" customFormat="1" ht="14.5" customHeight="1">
      <c r="A97" s="85" t="s">
        <v>85</v>
      </c>
      <c r="B97" s="97">
        <v>0</v>
      </c>
      <c r="C97" s="104">
        <f t="shared" si="14"/>
        <v>0</v>
      </c>
      <c r="D97" s="90">
        <v>0</v>
      </c>
      <c r="E97" s="110">
        <f t="shared" si="15"/>
        <v>0</v>
      </c>
      <c r="F97" s="108" t="str">
        <f t="shared" si="16"/>
        <v>-</v>
      </c>
      <c r="G97" s="90">
        <v>0</v>
      </c>
      <c r="H97" s="110">
        <f t="shared" si="17"/>
        <v>0</v>
      </c>
      <c r="I97" s="108" t="str">
        <f t="shared" si="18"/>
        <v>-</v>
      </c>
      <c r="J97" s="90">
        <v>0</v>
      </c>
      <c r="K97" s="131">
        <f t="shared" si="19"/>
        <v>0</v>
      </c>
      <c r="L97" s="147" t="str">
        <f t="shared" si="20"/>
        <v>-</v>
      </c>
    </row>
    <row r="98" spans="1:12" s="25" customFormat="1" ht="14.5" customHeight="1">
      <c r="A98" s="85" t="s">
        <v>86</v>
      </c>
      <c r="B98" s="97">
        <v>0</v>
      </c>
      <c r="C98" s="104">
        <f t="shared" si="14"/>
        <v>0</v>
      </c>
      <c r="D98" s="90">
        <v>0</v>
      </c>
      <c r="E98" s="110">
        <f t="shared" si="15"/>
        <v>0</v>
      </c>
      <c r="F98" s="108" t="str">
        <f t="shared" si="16"/>
        <v>-</v>
      </c>
      <c r="G98" s="90">
        <v>0</v>
      </c>
      <c r="H98" s="110">
        <f t="shared" si="17"/>
        <v>0</v>
      </c>
      <c r="I98" s="108" t="str">
        <f t="shared" si="18"/>
        <v>-</v>
      </c>
      <c r="J98" s="90">
        <v>0</v>
      </c>
      <c r="K98" s="131">
        <f t="shared" si="19"/>
        <v>0</v>
      </c>
      <c r="L98" s="147" t="str">
        <f t="shared" si="20"/>
        <v>-</v>
      </c>
    </row>
    <row r="99" spans="1:12" s="25" customFormat="1" ht="14.5" customHeight="1">
      <c r="A99" s="85" t="s">
        <v>87</v>
      </c>
      <c r="B99" s="97">
        <v>0</v>
      </c>
      <c r="C99" s="104">
        <f t="shared" si="14"/>
        <v>0</v>
      </c>
      <c r="D99" s="90">
        <v>0</v>
      </c>
      <c r="E99" s="110">
        <f t="shared" si="15"/>
        <v>0</v>
      </c>
      <c r="F99" s="108" t="str">
        <f t="shared" si="16"/>
        <v>-</v>
      </c>
      <c r="G99" s="90">
        <v>0</v>
      </c>
      <c r="H99" s="110">
        <f t="shared" si="17"/>
        <v>0</v>
      </c>
      <c r="I99" s="108" t="str">
        <f t="shared" si="18"/>
        <v>-</v>
      </c>
      <c r="J99" s="90">
        <v>0</v>
      </c>
      <c r="K99" s="131">
        <f t="shared" si="19"/>
        <v>0</v>
      </c>
      <c r="L99" s="147" t="str">
        <f t="shared" si="20"/>
        <v>-</v>
      </c>
    </row>
    <row r="100" spans="1:12" s="25" customFormat="1" ht="14.5" customHeight="1">
      <c r="A100" s="85" t="s">
        <v>88</v>
      </c>
      <c r="B100" s="97">
        <v>0</v>
      </c>
      <c r="C100" s="104">
        <f t="shared" si="14"/>
        <v>0</v>
      </c>
      <c r="D100" s="90">
        <v>0</v>
      </c>
      <c r="E100" s="110">
        <f t="shared" si="15"/>
        <v>0</v>
      </c>
      <c r="F100" s="108" t="str">
        <f t="shared" si="16"/>
        <v>-</v>
      </c>
      <c r="G100" s="90">
        <v>0</v>
      </c>
      <c r="H100" s="110">
        <f t="shared" si="17"/>
        <v>0</v>
      </c>
      <c r="I100" s="108" t="str">
        <f t="shared" si="18"/>
        <v>-</v>
      </c>
      <c r="J100" s="90">
        <v>0</v>
      </c>
      <c r="K100" s="131">
        <f t="shared" si="19"/>
        <v>0</v>
      </c>
      <c r="L100" s="147" t="str">
        <f t="shared" si="20"/>
        <v>-</v>
      </c>
    </row>
    <row r="101" spans="1:12" s="25" customFormat="1" ht="14.5" customHeight="1">
      <c r="A101" s="85" t="s">
        <v>89</v>
      </c>
      <c r="B101" s="97">
        <v>0</v>
      </c>
      <c r="C101" s="104">
        <f t="shared" si="14"/>
        <v>0</v>
      </c>
      <c r="D101" s="90">
        <v>0</v>
      </c>
      <c r="E101" s="110">
        <f t="shared" si="15"/>
        <v>0</v>
      </c>
      <c r="F101" s="108" t="str">
        <f t="shared" si="16"/>
        <v>-</v>
      </c>
      <c r="G101" s="90">
        <v>0</v>
      </c>
      <c r="H101" s="110">
        <f t="shared" si="17"/>
        <v>0</v>
      </c>
      <c r="I101" s="108" t="str">
        <f t="shared" si="18"/>
        <v>-</v>
      </c>
      <c r="J101" s="90">
        <v>0</v>
      </c>
      <c r="K101" s="131">
        <f t="shared" si="19"/>
        <v>0</v>
      </c>
      <c r="L101" s="147" t="str">
        <f t="shared" si="20"/>
        <v>-</v>
      </c>
    </row>
    <row r="102" spans="1:12" s="25" customFormat="1" ht="14.5" customHeight="1">
      <c r="A102" s="85" t="s">
        <v>90</v>
      </c>
      <c r="B102" s="97">
        <v>0</v>
      </c>
      <c r="C102" s="104">
        <f t="shared" si="14"/>
        <v>0</v>
      </c>
      <c r="D102" s="90">
        <v>0</v>
      </c>
      <c r="E102" s="110">
        <f t="shared" si="15"/>
        <v>0</v>
      </c>
      <c r="F102" s="108" t="str">
        <f t="shared" si="16"/>
        <v>-</v>
      </c>
      <c r="G102" s="90">
        <v>0</v>
      </c>
      <c r="H102" s="110">
        <f t="shared" si="17"/>
        <v>0</v>
      </c>
      <c r="I102" s="108" t="str">
        <f t="shared" si="18"/>
        <v>-</v>
      </c>
      <c r="J102" s="90">
        <v>0</v>
      </c>
      <c r="K102" s="131">
        <f t="shared" si="19"/>
        <v>0</v>
      </c>
      <c r="L102" s="147" t="str">
        <f t="shared" si="20"/>
        <v>-</v>
      </c>
    </row>
    <row r="103" spans="1:12" s="25" customFormat="1" ht="14.5" customHeight="1">
      <c r="A103" s="85" t="s">
        <v>91</v>
      </c>
      <c r="B103" s="97">
        <v>0</v>
      </c>
      <c r="C103" s="104">
        <f t="shared" si="14"/>
        <v>0</v>
      </c>
      <c r="D103" s="90">
        <v>0</v>
      </c>
      <c r="E103" s="110">
        <f t="shared" si="15"/>
        <v>0</v>
      </c>
      <c r="F103" s="108" t="str">
        <f t="shared" si="16"/>
        <v>-</v>
      </c>
      <c r="G103" s="90">
        <v>0</v>
      </c>
      <c r="H103" s="110">
        <f t="shared" si="17"/>
        <v>0</v>
      </c>
      <c r="I103" s="108" t="str">
        <f t="shared" si="18"/>
        <v>-</v>
      </c>
      <c r="J103" s="90">
        <v>0</v>
      </c>
      <c r="K103" s="131">
        <f t="shared" si="19"/>
        <v>0</v>
      </c>
      <c r="L103" s="147" t="str">
        <f t="shared" si="20"/>
        <v>-</v>
      </c>
    </row>
    <row r="104" spans="1:12" s="25" customFormat="1" ht="14.5" customHeight="1">
      <c r="A104" s="85" t="s">
        <v>92</v>
      </c>
      <c r="B104" s="97">
        <v>0</v>
      </c>
      <c r="C104" s="104">
        <f t="shared" si="14"/>
        <v>0</v>
      </c>
      <c r="D104" s="90">
        <v>0</v>
      </c>
      <c r="E104" s="110">
        <f t="shared" si="15"/>
        <v>0</v>
      </c>
      <c r="F104" s="108" t="str">
        <f t="shared" si="16"/>
        <v>-</v>
      </c>
      <c r="G104" s="90">
        <v>0</v>
      </c>
      <c r="H104" s="110">
        <f t="shared" si="17"/>
        <v>0</v>
      </c>
      <c r="I104" s="108" t="str">
        <f t="shared" si="18"/>
        <v>-</v>
      </c>
      <c r="J104" s="90">
        <v>0</v>
      </c>
      <c r="K104" s="131">
        <f t="shared" si="19"/>
        <v>0</v>
      </c>
      <c r="L104" s="147" t="str">
        <f t="shared" si="20"/>
        <v>-</v>
      </c>
    </row>
    <row r="105" spans="1:12" s="25" customFormat="1" ht="14.5" customHeight="1">
      <c r="A105" s="85" t="s">
        <v>93</v>
      </c>
      <c r="B105" s="97">
        <v>0</v>
      </c>
      <c r="C105" s="104">
        <f t="shared" si="14"/>
        <v>0</v>
      </c>
      <c r="D105" s="90">
        <v>0</v>
      </c>
      <c r="E105" s="110">
        <f t="shared" si="15"/>
        <v>0</v>
      </c>
      <c r="F105" s="108" t="str">
        <f t="shared" si="16"/>
        <v>-</v>
      </c>
      <c r="G105" s="90">
        <v>0</v>
      </c>
      <c r="H105" s="110">
        <f t="shared" si="17"/>
        <v>0</v>
      </c>
      <c r="I105" s="108" t="str">
        <f t="shared" si="18"/>
        <v>-</v>
      </c>
      <c r="J105" s="90">
        <v>0</v>
      </c>
      <c r="K105" s="131">
        <f t="shared" si="19"/>
        <v>0</v>
      </c>
      <c r="L105" s="147" t="str">
        <f t="shared" si="20"/>
        <v>-</v>
      </c>
    </row>
    <row r="106" spans="1:12" s="25" customFormat="1" ht="14.5" customHeight="1">
      <c r="A106" s="85" t="s">
        <v>94</v>
      </c>
      <c r="B106" s="97">
        <v>0</v>
      </c>
      <c r="C106" s="104">
        <f t="shared" si="14"/>
        <v>0</v>
      </c>
      <c r="D106" s="90">
        <v>0</v>
      </c>
      <c r="E106" s="110">
        <f t="shared" si="15"/>
        <v>0</v>
      </c>
      <c r="F106" s="108" t="str">
        <f t="shared" si="16"/>
        <v>-</v>
      </c>
      <c r="G106" s="90">
        <v>0</v>
      </c>
      <c r="H106" s="110">
        <f t="shared" si="17"/>
        <v>0</v>
      </c>
      <c r="I106" s="108" t="str">
        <f t="shared" si="18"/>
        <v>-</v>
      </c>
      <c r="J106" s="90">
        <v>0</v>
      </c>
      <c r="K106" s="131">
        <f t="shared" si="19"/>
        <v>0</v>
      </c>
      <c r="L106" s="147" t="str">
        <f t="shared" si="20"/>
        <v>-</v>
      </c>
    </row>
    <row r="107" spans="1:12" s="25" customFormat="1" ht="14.5" customHeight="1">
      <c r="A107" s="85" t="s">
        <v>95</v>
      </c>
      <c r="B107" s="97">
        <v>0</v>
      </c>
      <c r="C107" s="104">
        <f t="shared" si="14"/>
        <v>0</v>
      </c>
      <c r="D107" s="90">
        <v>0</v>
      </c>
      <c r="E107" s="110">
        <f t="shared" si="15"/>
        <v>0</v>
      </c>
      <c r="F107" s="108" t="str">
        <f t="shared" si="16"/>
        <v>-</v>
      </c>
      <c r="G107" s="90">
        <v>0</v>
      </c>
      <c r="H107" s="110">
        <f t="shared" si="17"/>
        <v>0</v>
      </c>
      <c r="I107" s="108" t="str">
        <f t="shared" si="18"/>
        <v>-</v>
      </c>
      <c r="J107" s="90">
        <v>0</v>
      </c>
      <c r="K107" s="131">
        <f t="shared" si="19"/>
        <v>0</v>
      </c>
      <c r="L107" s="147" t="str">
        <f t="shared" si="20"/>
        <v>-</v>
      </c>
    </row>
    <row r="108" spans="1:12" s="25" customFormat="1" ht="14.5" customHeight="1">
      <c r="A108" s="85" t="s">
        <v>96</v>
      </c>
      <c r="B108" s="97">
        <v>0</v>
      </c>
      <c r="C108" s="104">
        <f t="shared" si="14"/>
        <v>0</v>
      </c>
      <c r="D108" s="90">
        <v>0</v>
      </c>
      <c r="E108" s="110">
        <f t="shared" si="15"/>
        <v>0</v>
      </c>
      <c r="F108" s="108" t="str">
        <f t="shared" si="16"/>
        <v>-</v>
      </c>
      <c r="G108" s="90">
        <v>0</v>
      </c>
      <c r="H108" s="110">
        <f t="shared" si="17"/>
        <v>0</v>
      </c>
      <c r="I108" s="108" t="str">
        <f t="shared" si="18"/>
        <v>-</v>
      </c>
      <c r="J108" s="90">
        <v>0</v>
      </c>
      <c r="K108" s="131">
        <f t="shared" si="19"/>
        <v>0</v>
      </c>
      <c r="L108" s="147" t="str">
        <f t="shared" si="20"/>
        <v>-</v>
      </c>
    </row>
    <row r="109" spans="1:12" s="25" customFormat="1" ht="14.5" customHeight="1">
      <c r="A109" s="85" t="s">
        <v>97</v>
      </c>
      <c r="B109" s="97">
        <v>0</v>
      </c>
      <c r="C109" s="104">
        <f t="shared" si="14"/>
        <v>0</v>
      </c>
      <c r="D109" s="90">
        <v>0</v>
      </c>
      <c r="E109" s="110">
        <f t="shared" si="15"/>
        <v>0</v>
      </c>
      <c r="F109" s="108" t="str">
        <f t="shared" si="16"/>
        <v>-</v>
      </c>
      <c r="G109" s="90">
        <v>0</v>
      </c>
      <c r="H109" s="110">
        <f t="shared" si="17"/>
        <v>0</v>
      </c>
      <c r="I109" s="108" t="str">
        <f t="shared" si="18"/>
        <v>-</v>
      </c>
      <c r="J109" s="90">
        <v>0</v>
      </c>
      <c r="K109" s="131">
        <f t="shared" si="19"/>
        <v>0</v>
      </c>
      <c r="L109" s="147" t="str">
        <f t="shared" si="20"/>
        <v>-</v>
      </c>
    </row>
    <row r="110" spans="1:12" s="25" customFormat="1" ht="14.5" customHeight="1">
      <c r="A110" s="85" t="s">
        <v>98</v>
      </c>
      <c r="B110" s="97">
        <v>0</v>
      </c>
      <c r="C110" s="104">
        <f t="shared" ref="C110:C113" si="21">SUM(B110*TH_DOL)/12</f>
        <v>0</v>
      </c>
      <c r="D110" s="90">
        <v>0</v>
      </c>
      <c r="E110" s="110">
        <f t="shared" si="15"/>
        <v>0</v>
      </c>
      <c r="F110" s="108" t="str">
        <f t="shared" ref="F110:F113" si="22">IF($D110=0,"-",IF(AND(TH_DOL=0,$B110=0),"-",IF(D110-E110&gt;$C110,"No","Yes")))</f>
        <v>-</v>
      </c>
      <c r="G110" s="90">
        <v>0</v>
      </c>
      <c r="H110" s="110">
        <f t="shared" ref="H110:H113" si="23">IF(G110=0,0,ERC_DOL)</f>
        <v>0</v>
      </c>
      <c r="I110" s="108" t="str">
        <f t="shared" si="18"/>
        <v>-</v>
      </c>
      <c r="J110" s="90">
        <v>0</v>
      </c>
      <c r="K110" s="131">
        <f t="shared" ref="K110:K113" si="24">IF(J110=0,0,ERC_DOL)</f>
        <v>0</v>
      </c>
      <c r="L110" s="147" t="str">
        <f t="shared" si="20"/>
        <v>-</v>
      </c>
    </row>
    <row r="111" spans="1:12" s="25" customFormat="1" ht="14.5" customHeight="1">
      <c r="A111" s="85" t="s">
        <v>99</v>
      </c>
      <c r="B111" s="97">
        <v>0</v>
      </c>
      <c r="C111" s="104">
        <f t="shared" si="21"/>
        <v>0</v>
      </c>
      <c r="D111" s="90">
        <v>0</v>
      </c>
      <c r="E111" s="110">
        <f t="shared" si="15"/>
        <v>0</v>
      </c>
      <c r="F111" s="108" t="str">
        <f t="shared" si="22"/>
        <v>-</v>
      </c>
      <c r="G111" s="90">
        <v>0</v>
      </c>
      <c r="H111" s="110">
        <f t="shared" si="23"/>
        <v>0</v>
      </c>
      <c r="I111" s="108" t="str">
        <f t="shared" si="18"/>
        <v>-</v>
      </c>
      <c r="J111" s="90">
        <v>0</v>
      </c>
      <c r="K111" s="131">
        <f t="shared" si="24"/>
        <v>0</v>
      </c>
      <c r="L111" s="147" t="str">
        <f t="shared" si="20"/>
        <v>-</v>
      </c>
    </row>
    <row r="112" spans="1:12" s="25" customFormat="1" ht="14.5" customHeight="1">
      <c r="A112" s="85" t="s">
        <v>100</v>
      </c>
      <c r="B112" s="97">
        <v>0</v>
      </c>
      <c r="C112" s="104">
        <f t="shared" si="21"/>
        <v>0</v>
      </c>
      <c r="D112" s="90">
        <v>0</v>
      </c>
      <c r="E112" s="110">
        <f t="shared" si="15"/>
        <v>0</v>
      </c>
      <c r="F112" s="108" t="str">
        <f t="shared" si="22"/>
        <v>-</v>
      </c>
      <c r="G112" s="90">
        <v>0</v>
      </c>
      <c r="H112" s="110">
        <f t="shared" si="23"/>
        <v>0</v>
      </c>
      <c r="I112" s="108" t="str">
        <f t="shared" si="18"/>
        <v>-</v>
      </c>
      <c r="J112" s="90">
        <v>0</v>
      </c>
      <c r="K112" s="131">
        <f t="shared" si="24"/>
        <v>0</v>
      </c>
      <c r="L112" s="147" t="str">
        <f t="shared" si="20"/>
        <v>-</v>
      </c>
    </row>
    <row r="113" spans="1:12" s="25" customFormat="1" ht="14.5" customHeight="1" thickBot="1">
      <c r="A113" s="87" t="s">
        <v>101</v>
      </c>
      <c r="B113" s="100">
        <v>0</v>
      </c>
      <c r="C113" s="106">
        <f t="shared" si="21"/>
        <v>0</v>
      </c>
      <c r="D113" s="91">
        <v>0</v>
      </c>
      <c r="E113" s="111">
        <f t="shared" si="15"/>
        <v>0</v>
      </c>
      <c r="F113" s="112" t="str">
        <f t="shared" si="22"/>
        <v>-</v>
      </c>
      <c r="G113" s="91">
        <v>0</v>
      </c>
      <c r="H113" s="111">
        <f t="shared" si="23"/>
        <v>0</v>
      </c>
      <c r="I113" s="112" t="str">
        <f>IF(G113="","-",$F113)</f>
        <v>-</v>
      </c>
      <c r="J113" s="91">
        <v>0</v>
      </c>
      <c r="K113" s="132">
        <f t="shared" si="24"/>
        <v>0</v>
      </c>
      <c r="L113" s="148" t="str">
        <f>IF(J113="","-",$F113)</f>
        <v>-</v>
      </c>
    </row>
    <row r="114" spans="1:12" ht="14.5" customHeight="1">
      <c r="A114" s="18"/>
      <c r="B114" s="18"/>
      <c r="C114" s="18"/>
      <c r="D114" s="18"/>
      <c r="E114" s="18"/>
      <c r="F114" s="18"/>
      <c r="G114" s="18"/>
      <c r="H114" s="18"/>
      <c r="I114" s="18"/>
      <c r="J114" s="18"/>
    </row>
    <row r="115" spans="1:12">
      <c r="E115" s="27"/>
      <c r="F115" s="27"/>
      <c r="G115" s="27"/>
      <c r="H115" s="27"/>
      <c r="I115" s="27"/>
      <c r="J115" s="27"/>
    </row>
    <row r="116" spans="1:12">
      <c r="F116" s="29"/>
      <c r="G116" s="29"/>
      <c r="I116" s="29"/>
      <c r="J116" s="29"/>
    </row>
  </sheetData>
  <sheetProtection algorithmName="SHA-512" hashValue="AGmvRz+fmuXiTNztrCbJmk8CW+KL2P4uio1sVl82wHfkLjH7SU3KX9SezEYNk280Y5YFX7ny0L+VQkBl+Z0JiQ==" saltValue="GOe+RmF8e2Cmgf9/rPaAbw==" spinCount="100000" sheet="1" formatCells="0" formatColumns="0" formatRows="0" selectLockedCells="1"/>
  <mergeCells count="17">
    <mergeCell ref="J8:K8"/>
    <mergeCell ref="A11:C11"/>
    <mergeCell ref="A10:C10"/>
    <mergeCell ref="A1:K1"/>
    <mergeCell ref="A2:K2"/>
    <mergeCell ref="G11:I11"/>
    <mergeCell ref="G10:I10"/>
    <mergeCell ref="G9:I9"/>
    <mergeCell ref="G8:I8"/>
    <mergeCell ref="D11:F11"/>
    <mergeCell ref="D10:F10"/>
    <mergeCell ref="D9:F9"/>
    <mergeCell ref="D8:F8"/>
    <mergeCell ref="A4:E4"/>
    <mergeCell ref="J11:K11"/>
    <mergeCell ref="J10:K10"/>
    <mergeCell ref="J9:K9"/>
  </mergeCells>
  <conditionalFormatting sqref="D37:D87">
    <cfRule type="cellIs" dxfId="95" priority="84" operator="equal">
      <formula>"No"</formula>
    </cfRule>
  </conditionalFormatting>
  <conditionalFormatting sqref="D88:D112">
    <cfRule type="cellIs" dxfId="94" priority="83" operator="equal">
      <formula>"No"</formula>
    </cfRule>
  </conditionalFormatting>
  <conditionalFormatting sqref="E13">
    <cfRule type="cellIs" dxfId="93" priority="86" operator="equal">
      <formula>"No"</formula>
    </cfRule>
  </conditionalFormatting>
  <conditionalFormatting sqref="D14:D36 D113">
    <cfRule type="cellIs" dxfId="92" priority="85" operator="equal">
      <formula>"No"</formula>
    </cfRule>
  </conditionalFormatting>
  <conditionalFormatting sqref="F13">
    <cfRule type="cellIs" dxfId="91" priority="63" operator="equal">
      <formula>"No"</formula>
    </cfRule>
  </conditionalFormatting>
  <conditionalFormatting sqref="G37:G87">
    <cfRule type="cellIs" dxfId="90" priority="58" operator="equal">
      <formula>"No"</formula>
    </cfRule>
  </conditionalFormatting>
  <conditionalFormatting sqref="G88:G112">
    <cfRule type="cellIs" dxfId="89" priority="57" operator="equal">
      <formula>"No"</formula>
    </cfRule>
  </conditionalFormatting>
  <conditionalFormatting sqref="G14:G36 G113">
    <cfRule type="cellIs" dxfId="88" priority="59" operator="equal">
      <formula>"No"</formula>
    </cfRule>
  </conditionalFormatting>
  <conditionalFormatting sqref="J37:J87">
    <cfRule type="cellIs" dxfId="87" priority="37" operator="equal">
      <formula>"No"</formula>
    </cfRule>
  </conditionalFormatting>
  <conditionalFormatting sqref="J88:J112">
    <cfRule type="cellIs" dxfId="86" priority="36" operator="equal">
      <formula>"No"</formula>
    </cfRule>
  </conditionalFormatting>
  <conditionalFormatting sqref="J14:J36 J113">
    <cfRule type="cellIs" dxfId="85" priority="38" operator="equal">
      <formula>"No"</formula>
    </cfRule>
  </conditionalFormatting>
  <conditionalFormatting sqref="I13">
    <cfRule type="cellIs" dxfId="84" priority="14" operator="equal">
      <formula>"No"</formula>
    </cfRule>
  </conditionalFormatting>
  <conditionalFormatting sqref="L13">
    <cfRule type="cellIs" dxfId="83" priority="8" operator="equal">
      <formula>"No"</formula>
    </cfRule>
  </conditionalFormatting>
  <conditionalFormatting sqref="F14:F113 I14:I113 L14:L113">
    <cfRule type="cellIs" dxfId="82" priority="4" operator="equal">
      <formula>"Yes"</formula>
    </cfRule>
  </conditionalFormatting>
  <conditionalFormatting sqref="F14:F113 I14:I113 L14:L113">
    <cfRule type="cellIs" dxfId="81" priority="3" operator="equal">
      <formula>"No"</formula>
    </cfRule>
  </conditionalFormatting>
  <conditionalFormatting sqref="H13">
    <cfRule type="cellIs" dxfId="80" priority="2" operator="equal">
      <formula>"No"</formula>
    </cfRule>
  </conditionalFormatting>
  <conditionalFormatting sqref="K13">
    <cfRule type="cellIs" dxfId="79" priority="1" operator="equal">
      <formula>"No"</formula>
    </cfRule>
  </conditionalFormatting>
  <printOptions horizontalCentered="1"/>
  <pageMargins left="0.5" right="0.5" top="0.3" bottom="0.3" header="0.5" footer="0.5"/>
  <pageSetup scale="42" fitToHeight="20" orientation="landscape" horizontalDpi="1200" verticalDpi="1200"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5281BB7-8D54-4C2E-967A-CA8AF3574489}">
          <x14:formula1>
            <xm:f>Thresholds!$A$2:$A$4</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93A77-C96A-4DB6-9D6C-38B216029296}">
  <sheetPr codeName="Sheet7">
    <tabColor rgb="FF0070C0"/>
    <pageSetUpPr fitToPage="1"/>
  </sheetPr>
  <dimension ref="A1:X116"/>
  <sheetViews>
    <sheetView showGridLines="0" zoomScaleNormal="100" workbookViewId="0">
      <pane xSplit="1" ySplit="2" topLeftCell="B3" activePane="bottomRight" state="frozen"/>
      <selection sqref="A1:Z1"/>
      <selection pane="topRight" sqref="A1:Z1"/>
      <selection pane="bottomLeft" sqref="A1:Z1"/>
      <selection pane="bottomRight" sqref="A1:Z1"/>
    </sheetView>
  </sheetViews>
  <sheetFormatPr baseColWidth="10" defaultColWidth="7.6640625" defaultRowHeight="14"/>
  <cols>
    <col min="1" max="1" width="23.5" style="19" customWidth="1"/>
    <col min="2" max="2" width="15.1640625" style="13" customWidth="1"/>
    <col min="3" max="3" width="15.1640625" style="11" customWidth="1"/>
    <col min="4" max="4" width="15" style="11" bestFit="1" customWidth="1"/>
    <col min="5" max="5" width="13.1640625" style="11" bestFit="1" customWidth="1"/>
    <col min="6" max="6" width="8.1640625" style="8" hidden="1" customWidth="1"/>
    <col min="7" max="8" width="13.33203125" style="16" bestFit="1" customWidth="1"/>
    <col min="9" max="9" width="11.33203125" style="16" bestFit="1" customWidth="1"/>
    <col min="10" max="10" width="9.1640625" style="16" bestFit="1" customWidth="1"/>
    <col min="11" max="11" width="15" style="11" bestFit="1" customWidth="1"/>
    <col min="12" max="12" width="13.1640625" style="11" bestFit="1" customWidth="1"/>
    <col min="13" max="13" width="8.1640625" style="8" hidden="1" customWidth="1"/>
    <col min="14" max="15" width="13.33203125" style="16" bestFit="1" customWidth="1"/>
    <col min="16" max="16" width="11.33203125" style="16" bestFit="1" customWidth="1"/>
    <col min="17" max="17" width="9.1640625" style="16" bestFit="1" customWidth="1"/>
    <col min="18" max="18" width="15" style="11" bestFit="1" customWidth="1"/>
    <col min="19" max="19" width="13.1640625" style="11" bestFit="1" customWidth="1"/>
    <col min="20" max="20" width="8.1640625" style="11" hidden="1" customWidth="1"/>
    <col min="21" max="22" width="13.33203125" style="11" bestFit="1" customWidth="1"/>
    <col min="23" max="23" width="11.33203125" style="11" customWidth="1"/>
    <col min="24" max="24" width="9.1640625" style="11" bestFit="1" customWidth="1"/>
    <col min="25" max="16384" width="7.6640625" style="11"/>
  </cols>
  <sheetData>
    <row r="1" spans="1:24" s="7" customFormat="1" ht="51" customHeight="1" thickBot="1">
      <c r="A1" s="174" t="s">
        <v>139</v>
      </c>
      <c r="B1" s="175"/>
      <c r="C1" s="175"/>
      <c r="D1" s="175"/>
      <c r="E1" s="175"/>
      <c r="F1" s="175"/>
      <c r="G1" s="175"/>
      <c r="H1" s="175"/>
      <c r="I1" s="175"/>
      <c r="J1" s="175"/>
      <c r="K1" s="175"/>
      <c r="L1" s="175"/>
      <c r="M1" s="175"/>
      <c r="N1" s="175"/>
      <c r="O1" s="175"/>
      <c r="P1" s="175"/>
      <c r="Q1" s="175"/>
      <c r="R1" s="175"/>
      <c r="S1" s="175"/>
      <c r="T1" s="175"/>
      <c r="U1" s="175"/>
      <c r="V1" s="175"/>
      <c r="W1" s="175"/>
      <c r="X1" s="176"/>
    </row>
    <row r="2" spans="1:24" s="8" customFormat="1" ht="24" customHeight="1" thickBot="1">
      <c r="A2" s="171" t="s">
        <v>141</v>
      </c>
      <c r="B2" s="172"/>
      <c r="C2" s="172"/>
      <c r="D2" s="172"/>
      <c r="E2" s="172"/>
      <c r="F2" s="172"/>
      <c r="G2" s="172"/>
      <c r="H2" s="172"/>
      <c r="I2" s="172"/>
      <c r="J2" s="172"/>
      <c r="K2" s="172"/>
      <c r="L2" s="172"/>
      <c r="M2" s="172"/>
      <c r="N2" s="172"/>
      <c r="O2" s="172"/>
      <c r="P2" s="172"/>
      <c r="Q2" s="172"/>
      <c r="R2" s="172"/>
      <c r="S2" s="172"/>
      <c r="T2" s="172"/>
      <c r="U2" s="172"/>
      <c r="V2" s="172"/>
      <c r="W2" s="172"/>
      <c r="X2" s="173"/>
    </row>
    <row r="3" spans="1:24" s="8" customFormat="1" ht="14.25" customHeight="1">
      <c r="A3" s="57"/>
      <c r="B3" s="9"/>
      <c r="C3" s="9"/>
      <c r="D3" s="9"/>
      <c r="E3" s="9"/>
      <c r="F3" s="9"/>
      <c r="G3" s="9"/>
      <c r="H3" s="9"/>
      <c r="I3" s="162"/>
      <c r="J3" s="162"/>
      <c r="K3" s="162"/>
      <c r="L3" s="162"/>
      <c r="M3" s="162"/>
      <c r="N3" s="162"/>
      <c r="O3" s="162"/>
      <c r="P3" s="9"/>
      <c r="Q3" s="9"/>
    </row>
    <row r="4" spans="1:24" ht="24" customHeight="1" thickBot="1">
      <c r="A4" s="159" t="s">
        <v>127</v>
      </c>
      <c r="B4" s="159"/>
      <c r="C4" s="159"/>
      <c r="D4" s="159"/>
      <c r="E4" s="159"/>
      <c r="F4" s="54"/>
      <c r="G4" s="55"/>
      <c r="H4" s="10"/>
      <c r="I4" s="163"/>
      <c r="J4" s="163"/>
      <c r="K4" s="163"/>
      <c r="L4" s="163"/>
      <c r="M4" s="163"/>
      <c r="N4" s="163"/>
      <c r="O4" s="163"/>
      <c r="P4" s="10"/>
      <c r="Q4" s="10"/>
    </row>
    <row r="5" spans="1:24" ht="28.5" customHeight="1" thickBot="1">
      <c r="A5" s="12"/>
      <c r="D5" s="15" t="s">
        <v>108</v>
      </c>
      <c r="E5" s="15" t="s">
        <v>109</v>
      </c>
      <c r="F5" s="14"/>
      <c r="I5" s="163"/>
      <c r="J5" s="163"/>
      <c r="K5" s="163"/>
      <c r="L5" s="163"/>
      <c r="M5" s="163"/>
      <c r="N5" s="163"/>
      <c r="O5" s="163"/>
      <c r="P5" s="14"/>
      <c r="Q5" s="14"/>
    </row>
    <row r="6" spans="1:24" ht="25.5" customHeight="1" thickBot="1">
      <c r="A6" s="58" t="s">
        <v>137</v>
      </c>
      <c r="B6" s="48">
        <f>VLOOKUP(A6,Thresholds!$A$2:$C$4,3,FALSE)</f>
        <v>0</v>
      </c>
      <c r="C6" s="53" t="s">
        <v>110</v>
      </c>
      <c r="D6" s="60">
        <v>0</v>
      </c>
      <c r="E6" s="59">
        <v>0</v>
      </c>
      <c r="F6" s="49"/>
      <c r="I6" s="163"/>
      <c r="J6" s="163"/>
      <c r="K6" s="163"/>
      <c r="L6" s="163"/>
      <c r="M6" s="163"/>
      <c r="N6" s="163"/>
      <c r="O6" s="163"/>
    </row>
    <row r="7" spans="1:24" ht="14.25" customHeight="1" thickBot="1">
      <c r="A7" s="78" t="str">
        <f>VLOOKUP(A6,Thresholds!$A$2:$C$4,2,FALSE)</f>
        <v>-</v>
      </c>
      <c r="B7" s="18"/>
      <c r="C7" s="18"/>
      <c r="D7" s="18"/>
      <c r="E7" s="18"/>
      <c r="F7" s="18"/>
      <c r="G7" s="11"/>
      <c r="H7" s="11"/>
      <c r="I7" s="164"/>
      <c r="J7" s="164"/>
      <c r="K7" s="164"/>
      <c r="L7" s="164"/>
      <c r="M7" s="164"/>
      <c r="N7" s="164"/>
      <c r="O7" s="164"/>
      <c r="P7" s="11"/>
    </row>
    <row r="8" spans="1:24" ht="19" thickBot="1">
      <c r="C8" s="20"/>
      <c r="D8" s="165" t="s">
        <v>113</v>
      </c>
      <c r="E8" s="166"/>
      <c r="F8" s="166"/>
      <c r="G8" s="166"/>
      <c r="H8" s="166"/>
      <c r="I8" s="166"/>
      <c r="J8" s="192"/>
      <c r="K8" s="165" t="s">
        <v>114</v>
      </c>
      <c r="L8" s="166"/>
      <c r="M8" s="166"/>
      <c r="N8" s="166"/>
      <c r="O8" s="166"/>
      <c r="P8" s="166"/>
      <c r="Q8" s="192"/>
      <c r="R8" s="165" t="s">
        <v>117</v>
      </c>
      <c r="S8" s="166"/>
      <c r="T8" s="166"/>
      <c r="U8" s="166"/>
      <c r="V8" s="166"/>
      <c r="W8" s="166"/>
      <c r="X8" s="192"/>
    </row>
    <row r="9" spans="1:24" s="21" customFormat="1" ht="36.75" customHeight="1" thickBot="1">
      <c r="B9" s="22"/>
      <c r="C9" s="23" t="s">
        <v>105</v>
      </c>
      <c r="D9" s="167" t="s">
        <v>128</v>
      </c>
      <c r="E9" s="168"/>
      <c r="F9" s="168"/>
      <c r="G9" s="168"/>
      <c r="H9" s="168"/>
      <c r="I9" s="168"/>
      <c r="J9" s="187"/>
      <c r="K9" s="167" t="s">
        <v>128</v>
      </c>
      <c r="L9" s="168"/>
      <c r="M9" s="168"/>
      <c r="N9" s="168"/>
      <c r="O9" s="168"/>
      <c r="P9" s="168"/>
      <c r="Q9" s="187"/>
      <c r="R9" s="167" t="s">
        <v>128</v>
      </c>
      <c r="S9" s="168"/>
      <c r="T9" s="168"/>
      <c r="U9" s="168"/>
      <c r="V9" s="168"/>
      <c r="W9" s="168"/>
      <c r="X9" s="187"/>
    </row>
    <row r="10" spans="1:24" ht="16.5" customHeight="1">
      <c r="A10" s="170" t="s">
        <v>131</v>
      </c>
      <c r="B10" s="170"/>
      <c r="C10" s="170"/>
      <c r="D10" s="154">
        <f>COUNTIF(I14:I113,"Yes")</f>
        <v>0</v>
      </c>
      <c r="E10" s="158"/>
      <c r="F10" s="158"/>
      <c r="G10" s="158"/>
      <c r="H10" s="158"/>
      <c r="I10" s="158"/>
      <c r="J10" s="155"/>
      <c r="K10" s="154">
        <f>COUNTIF(P14:P113,"Yes")</f>
        <v>0</v>
      </c>
      <c r="L10" s="158"/>
      <c r="M10" s="158"/>
      <c r="N10" s="158"/>
      <c r="O10" s="158"/>
      <c r="P10" s="158"/>
      <c r="Q10" s="155"/>
      <c r="R10" s="154">
        <f>COUNTIF(W14:W113,"Yes")</f>
        <v>0</v>
      </c>
      <c r="S10" s="158"/>
      <c r="T10" s="158"/>
      <c r="U10" s="158"/>
      <c r="V10" s="158"/>
      <c r="W10" s="158"/>
      <c r="X10" s="155"/>
    </row>
    <row r="11" spans="1:24" ht="16.5" customHeight="1" thickBot="1">
      <c r="A11" s="169" t="s">
        <v>132</v>
      </c>
      <c r="B11" s="169"/>
      <c r="C11" s="169"/>
      <c r="D11" s="160">
        <f>COUNTIF(I14:I113,"No")</f>
        <v>0</v>
      </c>
      <c r="E11" s="161"/>
      <c r="F11" s="161"/>
      <c r="G11" s="161"/>
      <c r="H11" s="161"/>
      <c r="I11" s="161"/>
      <c r="J11" s="191"/>
      <c r="K11" s="160">
        <f>COUNTIF(P14:P113,"No")</f>
        <v>0</v>
      </c>
      <c r="L11" s="161"/>
      <c r="M11" s="161"/>
      <c r="N11" s="161"/>
      <c r="O11" s="161"/>
      <c r="P11" s="161"/>
      <c r="Q11" s="191"/>
      <c r="R11" s="160">
        <f>COUNTIF(W14:W113,"No")</f>
        <v>0</v>
      </c>
      <c r="S11" s="161"/>
      <c r="T11" s="161"/>
      <c r="U11" s="161"/>
      <c r="V11" s="161"/>
      <c r="W11" s="161"/>
      <c r="X11" s="191"/>
    </row>
    <row r="12" spans="1:24" ht="27" customHeight="1" thickBot="1">
      <c r="A12" s="65" t="s">
        <v>82</v>
      </c>
      <c r="B12" s="66" t="s">
        <v>83</v>
      </c>
      <c r="C12" s="66" t="s">
        <v>106</v>
      </c>
      <c r="D12" s="66" t="s">
        <v>121</v>
      </c>
      <c r="E12" s="64" t="s">
        <v>122</v>
      </c>
      <c r="F12" s="63" t="s">
        <v>129</v>
      </c>
      <c r="G12" s="66" t="s">
        <v>111</v>
      </c>
      <c r="H12" s="64" t="s">
        <v>112</v>
      </c>
      <c r="I12" s="66" t="s">
        <v>107</v>
      </c>
      <c r="J12" s="62" t="s">
        <v>115</v>
      </c>
      <c r="K12" s="66" t="s">
        <v>121</v>
      </c>
      <c r="L12" s="64" t="s">
        <v>122</v>
      </c>
      <c r="M12" s="61" t="s">
        <v>129</v>
      </c>
      <c r="N12" s="66" t="s">
        <v>111</v>
      </c>
      <c r="O12" s="64" t="s">
        <v>112</v>
      </c>
      <c r="P12" s="66" t="s">
        <v>107</v>
      </c>
      <c r="Q12" s="62" t="s">
        <v>115</v>
      </c>
      <c r="R12" s="66" t="s">
        <v>121</v>
      </c>
      <c r="S12" s="64" t="s">
        <v>122</v>
      </c>
      <c r="T12" s="61" t="s">
        <v>129</v>
      </c>
      <c r="U12" s="66" t="s">
        <v>111</v>
      </c>
      <c r="V12" s="64" t="s">
        <v>112</v>
      </c>
      <c r="W12" s="66" t="s">
        <v>107</v>
      </c>
      <c r="X12" s="62" t="s">
        <v>115</v>
      </c>
    </row>
    <row r="13" spans="1:24" s="24" customFormat="1" ht="21" customHeight="1" thickBot="1">
      <c r="A13" s="67" t="s">
        <v>123</v>
      </c>
      <c r="B13" s="68">
        <v>70000</v>
      </c>
      <c r="C13" s="69">
        <f>SUM(B13*9.12)/12</f>
        <v>53200</v>
      </c>
      <c r="D13" s="69">
        <v>375</v>
      </c>
      <c r="E13" s="70">
        <v>780</v>
      </c>
      <c r="F13" s="76"/>
      <c r="G13" s="70">
        <v>200</v>
      </c>
      <c r="H13" s="70">
        <v>400</v>
      </c>
      <c r="I13" s="70" t="s">
        <v>102</v>
      </c>
      <c r="J13" s="70" t="s">
        <v>103</v>
      </c>
      <c r="K13" s="69">
        <v>375</v>
      </c>
      <c r="L13" s="70">
        <v>780</v>
      </c>
      <c r="M13" s="76"/>
      <c r="N13" s="70">
        <v>200</v>
      </c>
      <c r="O13" s="70">
        <v>400</v>
      </c>
      <c r="P13" s="70" t="s">
        <v>102</v>
      </c>
      <c r="Q13" s="70" t="s">
        <v>103</v>
      </c>
      <c r="R13" s="69">
        <v>375</v>
      </c>
      <c r="S13" s="70">
        <v>780</v>
      </c>
      <c r="T13" s="76"/>
      <c r="U13" s="70">
        <v>200</v>
      </c>
      <c r="V13" s="70">
        <v>400</v>
      </c>
      <c r="W13" s="70" t="s">
        <v>102</v>
      </c>
      <c r="X13" s="70" t="s">
        <v>103</v>
      </c>
    </row>
    <row r="14" spans="1:24" s="25" customFormat="1" ht="14.5" customHeight="1">
      <c r="A14" s="83" t="s">
        <v>48</v>
      </c>
      <c r="B14" s="84">
        <v>0</v>
      </c>
      <c r="C14" s="114">
        <f t="shared" ref="C14:C45" si="0">SUM(B14*TH_PERC)/12</f>
        <v>0</v>
      </c>
      <c r="D14" s="89">
        <v>0</v>
      </c>
      <c r="E14" s="101">
        <v>0</v>
      </c>
      <c r="F14" s="36">
        <f>SUM(E14-D14)</f>
        <v>0</v>
      </c>
      <c r="G14" s="117">
        <f t="shared" ref="G14:G45" si="1">SUM(D14*ERC_PERC)</f>
        <v>0</v>
      </c>
      <c r="H14" s="107">
        <f t="shared" ref="H14:H45" si="2">SUM(D14*ERC_PERC)+(F14*DEC_PERC)</f>
        <v>0</v>
      </c>
      <c r="I14" s="118" t="str">
        <f t="shared" ref="I14:I45" si="3">IF($D14=0,"-",IF(AND(TH_PERC=0,$B14=0),"-",IF(D14-G14&gt;$C14,"No","Yes")))</f>
        <v>-</v>
      </c>
      <c r="J14" s="109" t="str">
        <f t="shared" ref="J14:J45" si="4">IF($E14=0,"-",IF(AND(TH_PERC=0,$B14=0),"-",IF(E14-H14&gt;$C14,"No","Yes")))</f>
        <v>-</v>
      </c>
      <c r="K14" s="89">
        <v>0</v>
      </c>
      <c r="L14" s="101">
        <v>0</v>
      </c>
      <c r="M14" s="30">
        <f>SUM(L14-K14)</f>
        <v>0</v>
      </c>
      <c r="N14" s="107">
        <f t="shared" ref="N14:N45" si="5">SUM(K14*ERC_PERC)</f>
        <v>0</v>
      </c>
      <c r="O14" s="107">
        <f t="shared" ref="O14:O45" si="6">SUM(K14*ERC_PERC)+(M14*DEC_PERC)</f>
        <v>0</v>
      </c>
      <c r="P14" s="118" t="str">
        <f t="shared" ref="P14:P45" si="7">IF($K14=0,"-",IF(AND(TH_PERC=0,$B14=0),"-",IF(K14-N14&gt;$C14,"No","Yes")))</f>
        <v>-</v>
      </c>
      <c r="Q14" s="109" t="str">
        <f t="shared" ref="Q14:Q45" si="8">IF($L14=0,"-",IF(AND(TH_PERC=0,$B14=0),"-",IF(L14-O14&gt;$C14,"No","Yes")))</f>
        <v>-</v>
      </c>
      <c r="R14" s="89">
        <v>0</v>
      </c>
      <c r="S14" s="101">
        <v>0</v>
      </c>
      <c r="T14" s="30">
        <f>SUM(S14-R14)</f>
        <v>0</v>
      </c>
      <c r="U14" s="107">
        <f t="shared" ref="U14:U45" si="9">SUM(R14*ERC_PERC)</f>
        <v>0</v>
      </c>
      <c r="V14" s="107">
        <f t="shared" ref="V14:V45" si="10">SUM(R14*ERC_PERC)+(T14*DEC_PERC)</f>
        <v>0</v>
      </c>
      <c r="W14" s="118" t="str">
        <f t="shared" ref="W14:W45" si="11">IF($R14=0,"-",IF(AND(TH_PERC=0,$B14=0),"-",IF(R14-U14&gt;$C14,"No","Yes")))</f>
        <v>-</v>
      </c>
      <c r="X14" s="109" t="str">
        <f t="shared" ref="X14:X45" si="12">IF($S14=0,"-",IF(AND(TH_PERC=0,$B14=0),"-",IF(S14-V14&gt;$C14,"No","Yes")))</f>
        <v>-</v>
      </c>
    </row>
    <row r="15" spans="1:24" s="25" customFormat="1" ht="14.5" customHeight="1">
      <c r="A15" s="85" t="s">
        <v>47</v>
      </c>
      <c r="B15" s="86">
        <v>0</v>
      </c>
      <c r="C15" s="115">
        <f t="shared" si="0"/>
        <v>0</v>
      </c>
      <c r="D15" s="90">
        <v>0</v>
      </c>
      <c r="E15" s="102">
        <v>0</v>
      </c>
      <c r="F15" s="37">
        <f t="shared" ref="F15:F78" si="13">SUM(E15-D15)</f>
        <v>0</v>
      </c>
      <c r="G15" s="119">
        <f t="shared" si="1"/>
        <v>0</v>
      </c>
      <c r="H15" s="110">
        <f t="shared" si="2"/>
        <v>0</v>
      </c>
      <c r="I15" s="118" t="str">
        <f t="shared" si="3"/>
        <v>-</v>
      </c>
      <c r="J15" s="109" t="str">
        <f t="shared" si="4"/>
        <v>-</v>
      </c>
      <c r="K15" s="90">
        <v>0</v>
      </c>
      <c r="L15" s="102">
        <v>0</v>
      </c>
      <c r="M15" s="31">
        <f t="shared" ref="M15:M78" si="14">SUM(L15-K15)</f>
        <v>0</v>
      </c>
      <c r="N15" s="110">
        <f t="shared" si="5"/>
        <v>0</v>
      </c>
      <c r="O15" s="110">
        <f t="shared" si="6"/>
        <v>0</v>
      </c>
      <c r="P15" s="118" t="str">
        <f t="shared" si="7"/>
        <v>-</v>
      </c>
      <c r="Q15" s="109" t="str">
        <f t="shared" si="8"/>
        <v>-</v>
      </c>
      <c r="R15" s="90">
        <v>0</v>
      </c>
      <c r="S15" s="102">
        <v>0</v>
      </c>
      <c r="T15" s="31">
        <f t="shared" ref="T15:T78" si="15">SUM(S15-R15)</f>
        <v>0</v>
      </c>
      <c r="U15" s="110">
        <f t="shared" si="9"/>
        <v>0</v>
      </c>
      <c r="V15" s="110">
        <f t="shared" si="10"/>
        <v>0</v>
      </c>
      <c r="W15" s="118" t="str">
        <f t="shared" si="11"/>
        <v>-</v>
      </c>
      <c r="X15" s="109" t="str">
        <f t="shared" si="12"/>
        <v>-</v>
      </c>
    </row>
    <row r="16" spans="1:24" s="25" customFormat="1" ht="14.5" customHeight="1">
      <c r="A16" s="85" t="s">
        <v>46</v>
      </c>
      <c r="B16" s="86">
        <v>0</v>
      </c>
      <c r="C16" s="115">
        <f t="shared" si="0"/>
        <v>0</v>
      </c>
      <c r="D16" s="90">
        <v>0</v>
      </c>
      <c r="E16" s="102">
        <v>0</v>
      </c>
      <c r="F16" s="37">
        <f t="shared" si="13"/>
        <v>0</v>
      </c>
      <c r="G16" s="119">
        <f t="shared" si="1"/>
        <v>0</v>
      </c>
      <c r="H16" s="110">
        <f t="shared" si="2"/>
        <v>0</v>
      </c>
      <c r="I16" s="118" t="str">
        <f t="shared" si="3"/>
        <v>-</v>
      </c>
      <c r="J16" s="109" t="str">
        <f t="shared" si="4"/>
        <v>-</v>
      </c>
      <c r="K16" s="90">
        <v>0</v>
      </c>
      <c r="L16" s="102">
        <v>0</v>
      </c>
      <c r="M16" s="31">
        <f t="shared" si="14"/>
        <v>0</v>
      </c>
      <c r="N16" s="110">
        <f t="shared" si="5"/>
        <v>0</v>
      </c>
      <c r="O16" s="110">
        <f t="shared" si="6"/>
        <v>0</v>
      </c>
      <c r="P16" s="118" t="str">
        <f t="shared" si="7"/>
        <v>-</v>
      </c>
      <c r="Q16" s="109" t="str">
        <f t="shared" si="8"/>
        <v>-</v>
      </c>
      <c r="R16" s="90">
        <v>0</v>
      </c>
      <c r="S16" s="102">
        <v>0</v>
      </c>
      <c r="T16" s="31">
        <f t="shared" si="15"/>
        <v>0</v>
      </c>
      <c r="U16" s="110">
        <f t="shared" si="9"/>
        <v>0</v>
      </c>
      <c r="V16" s="110">
        <f t="shared" si="10"/>
        <v>0</v>
      </c>
      <c r="W16" s="118" t="str">
        <f t="shared" si="11"/>
        <v>-</v>
      </c>
      <c r="X16" s="109" t="str">
        <f t="shared" si="12"/>
        <v>-</v>
      </c>
    </row>
    <row r="17" spans="1:24" s="25" customFormat="1" ht="14.5" customHeight="1">
      <c r="A17" s="85" t="s">
        <v>45</v>
      </c>
      <c r="B17" s="86">
        <v>0</v>
      </c>
      <c r="C17" s="115">
        <f t="shared" si="0"/>
        <v>0</v>
      </c>
      <c r="D17" s="90">
        <v>0</v>
      </c>
      <c r="E17" s="102">
        <v>0</v>
      </c>
      <c r="F17" s="37">
        <f t="shared" si="13"/>
        <v>0</v>
      </c>
      <c r="G17" s="119">
        <f t="shared" si="1"/>
        <v>0</v>
      </c>
      <c r="H17" s="110">
        <f t="shared" si="2"/>
        <v>0</v>
      </c>
      <c r="I17" s="118" t="str">
        <f t="shared" si="3"/>
        <v>-</v>
      </c>
      <c r="J17" s="109" t="str">
        <f t="shared" si="4"/>
        <v>-</v>
      </c>
      <c r="K17" s="90">
        <v>0</v>
      </c>
      <c r="L17" s="102">
        <v>0</v>
      </c>
      <c r="M17" s="31">
        <f t="shared" si="14"/>
        <v>0</v>
      </c>
      <c r="N17" s="110">
        <f t="shared" si="5"/>
        <v>0</v>
      </c>
      <c r="O17" s="110">
        <f t="shared" si="6"/>
        <v>0</v>
      </c>
      <c r="P17" s="118" t="str">
        <f t="shared" si="7"/>
        <v>-</v>
      </c>
      <c r="Q17" s="109" t="str">
        <f t="shared" si="8"/>
        <v>-</v>
      </c>
      <c r="R17" s="90">
        <v>0</v>
      </c>
      <c r="S17" s="102">
        <v>0</v>
      </c>
      <c r="T17" s="31">
        <f t="shared" si="15"/>
        <v>0</v>
      </c>
      <c r="U17" s="110">
        <f t="shared" si="9"/>
        <v>0</v>
      </c>
      <c r="V17" s="110">
        <f t="shared" si="10"/>
        <v>0</v>
      </c>
      <c r="W17" s="118" t="str">
        <f t="shared" si="11"/>
        <v>-</v>
      </c>
      <c r="X17" s="109" t="str">
        <f t="shared" si="12"/>
        <v>-</v>
      </c>
    </row>
    <row r="18" spans="1:24" s="25" customFormat="1" ht="14.5" customHeight="1">
      <c r="A18" s="85" t="s">
        <v>44</v>
      </c>
      <c r="B18" s="86">
        <v>0</v>
      </c>
      <c r="C18" s="115">
        <f t="shared" si="0"/>
        <v>0</v>
      </c>
      <c r="D18" s="90">
        <v>0</v>
      </c>
      <c r="E18" s="102">
        <v>0</v>
      </c>
      <c r="F18" s="37">
        <f t="shared" si="13"/>
        <v>0</v>
      </c>
      <c r="G18" s="119">
        <f t="shared" si="1"/>
        <v>0</v>
      </c>
      <c r="H18" s="110">
        <f t="shared" si="2"/>
        <v>0</v>
      </c>
      <c r="I18" s="118" t="str">
        <f t="shared" si="3"/>
        <v>-</v>
      </c>
      <c r="J18" s="109" t="str">
        <f t="shared" si="4"/>
        <v>-</v>
      </c>
      <c r="K18" s="90">
        <v>0</v>
      </c>
      <c r="L18" s="102">
        <v>0</v>
      </c>
      <c r="M18" s="31">
        <f t="shared" si="14"/>
        <v>0</v>
      </c>
      <c r="N18" s="110">
        <f t="shared" si="5"/>
        <v>0</v>
      </c>
      <c r="O18" s="110">
        <f t="shared" si="6"/>
        <v>0</v>
      </c>
      <c r="P18" s="118" t="str">
        <f t="shared" si="7"/>
        <v>-</v>
      </c>
      <c r="Q18" s="109" t="str">
        <f t="shared" si="8"/>
        <v>-</v>
      </c>
      <c r="R18" s="90">
        <v>0</v>
      </c>
      <c r="S18" s="102">
        <v>0</v>
      </c>
      <c r="T18" s="31">
        <f t="shared" si="15"/>
        <v>0</v>
      </c>
      <c r="U18" s="110">
        <f t="shared" si="9"/>
        <v>0</v>
      </c>
      <c r="V18" s="110">
        <f t="shared" si="10"/>
        <v>0</v>
      </c>
      <c r="W18" s="118" t="str">
        <f t="shared" si="11"/>
        <v>-</v>
      </c>
      <c r="X18" s="109" t="str">
        <f t="shared" si="12"/>
        <v>-</v>
      </c>
    </row>
    <row r="19" spans="1:24" s="25" customFormat="1" ht="14.5" customHeight="1">
      <c r="A19" s="85" t="s">
        <v>43</v>
      </c>
      <c r="B19" s="86">
        <v>0</v>
      </c>
      <c r="C19" s="115">
        <f t="shared" si="0"/>
        <v>0</v>
      </c>
      <c r="D19" s="90">
        <v>0</v>
      </c>
      <c r="E19" s="102">
        <v>0</v>
      </c>
      <c r="F19" s="37">
        <f t="shared" si="13"/>
        <v>0</v>
      </c>
      <c r="G19" s="119">
        <f t="shared" si="1"/>
        <v>0</v>
      </c>
      <c r="H19" s="110">
        <f t="shared" si="2"/>
        <v>0</v>
      </c>
      <c r="I19" s="118" t="str">
        <f t="shared" si="3"/>
        <v>-</v>
      </c>
      <c r="J19" s="109" t="str">
        <f t="shared" si="4"/>
        <v>-</v>
      </c>
      <c r="K19" s="90">
        <v>0</v>
      </c>
      <c r="L19" s="102">
        <v>0</v>
      </c>
      <c r="M19" s="31">
        <f t="shared" si="14"/>
        <v>0</v>
      </c>
      <c r="N19" s="110">
        <f t="shared" si="5"/>
        <v>0</v>
      </c>
      <c r="O19" s="110">
        <f t="shared" si="6"/>
        <v>0</v>
      </c>
      <c r="P19" s="118" t="str">
        <f t="shared" si="7"/>
        <v>-</v>
      </c>
      <c r="Q19" s="109" t="str">
        <f t="shared" si="8"/>
        <v>-</v>
      </c>
      <c r="R19" s="90">
        <v>0</v>
      </c>
      <c r="S19" s="102">
        <v>0</v>
      </c>
      <c r="T19" s="31">
        <f t="shared" si="15"/>
        <v>0</v>
      </c>
      <c r="U19" s="110">
        <f t="shared" si="9"/>
        <v>0</v>
      </c>
      <c r="V19" s="110">
        <f t="shared" si="10"/>
        <v>0</v>
      </c>
      <c r="W19" s="118" t="str">
        <f t="shared" si="11"/>
        <v>-</v>
      </c>
      <c r="X19" s="109" t="str">
        <f t="shared" si="12"/>
        <v>-</v>
      </c>
    </row>
    <row r="20" spans="1:24" s="25" customFormat="1" ht="14.5" customHeight="1">
      <c r="A20" s="85" t="s">
        <v>42</v>
      </c>
      <c r="B20" s="86">
        <v>0</v>
      </c>
      <c r="C20" s="115">
        <f t="shared" si="0"/>
        <v>0</v>
      </c>
      <c r="D20" s="90">
        <v>0</v>
      </c>
      <c r="E20" s="102">
        <v>0</v>
      </c>
      <c r="F20" s="37">
        <f t="shared" si="13"/>
        <v>0</v>
      </c>
      <c r="G20" s="119">
        <f t="shared" si="1"/>
        <v>0</v>
      </c>
      <c r="H20" s="110">
        <f t="shared" si="2"/>
        <v>0</v>
      </c>
      <c r="I20" s="118" t="str">
        <f t="shared" si="3"/>
        <v>-</v>
      </c>
      <c r="J20" s="109" t="str">
        <f t="shared" si="4"/>
        <v>-</v>
      </c>
      <c r="K20" s="90">
        <v>0</v>
      </c>
      <c r="L20" s="102">
        <v>0</v>
      </c>
      <c r="M20" s="31">
        <f t="shared" si="14"/>
        <v>0</v>
      </c>
      <c r="N20" s="110">
        <f t="shared" si="5"/>
        <v>0</v>
      </c>
      <c r="O20" s="110">
        <f t="shared" si="6"/>
        <v>0</v>
      </c>
      <c r="P20" s="118" t="str">
        <f t="shared" si="7"/>
        <v>-</v>
      </c>
      <c r="Q20" s="109" t="str">
        <f t="shared" si="8"/>
        <v>-</v>
      </c>
      <c r="R20" s="90">
        <v>0</v>
      </c>
      <c r="S20" s="102">
        <v>0</v>
      </c>
      <c r="T20" s="31">
        <f t="shared" si="15"/>
        <v>0</v>
      </c>
      <c r="U20" s="110">
        <f t="shared" si="9"/>
        <v>0</v>
      </c>
      <c r="V20" s="110">
        <f t="shared" si="10"/>
        <v>0</v>
      </c>
      <c r="W20" s="118" t="str">
        <f t="shared" si="11"/>
        <v>-</v>
      </c>
      <c r="X20" s="109" t="str">
        <f t="shared" si="12"/>
        <v>-</v>
      </c>
    </row>
    <row r="21" spans="1:24" s="25" customFormat="1" ht="14.5" customHeight="1">
      <c r="A21" s="85" t="s">
        <v>41</v>
      </c>
      <c r="B21" s="86">
        <v>0</v>
      </c>
      <c r="C21" s="115">
        <f t="shared" si="0"/>
        <v>0</v>
      </c>
      <c r="D21" s="90">
        <v>0</v>
      </c>
      <c r="E21" s="102">
        <v>0</v>
      </c>
      <c r="F21" s="37">
        <f t="shared" si="13"/>
        <v>0</v>
      </c>
      <c r="G21" s="119">
        <f t="shared" si="1"/>
        <v>0</v>
      </c>
      <c r="H21" s="110">
        <f t="shared" si="2"/>
        <v>0</v>
      </c>
      <c r="I21" s="118" t="str">
        <f t="shared" si="3"/>
        <v>-</v>
      </c>
      <c r="J21" s="109" t="str">
        <f t="shared" si="4"/>
        <v>-</v>
      </c>
      <c r="K21" s="90">
        <v>0</v>
      </c>
      <c r="L21" s="102">
        <v>0</v>
      </c>
      <c r="M21" s="31">
        <f t="shared" si="14"/>
        <v>0</v>
      </c>
      <c r="N21" s="110">
        <f t="shared" si="5"/>
        <v>0</v>
      </c>
      <c r="O21" s="110">
        <f t="shared" si="6"/>
        <v>0</v>
      </c>
      <c r="P21" s="118" t="str">
        <f t="shared" si="7"/>
        <v>-</v>
      </c>
      <c r="Q21" s="109" t="str">
        <f t="shared" si="8"/>
        <v>-</v>
      </c>
      <c r="R21" s="90">
        <v>0</v>
      </c>
      <c r="S21" s="102">
        <v>0</v>
      </c>
      <c r="T21" s="31">
        <f t="shared" si="15"/>
        <v>0</v>
      </c>
      <c r="U21" s="110">
        <f t="shared" si="9"/>
        <v>0</v>
      </c>
      <c r="V21" s="110">
        <f t="shared" si="10"/>
        <v>0</v>
      </c>
      <c r="W21" s="118" t="str">
        <f t="shared" si="11"/>
        <v>-</v>
      </c>
      <c r="X21" s="109" t="str">
        <f t="shared" si="12"/>
        <v>-</v>
      </c>
    </row>
    <row r="22" spans="1:24" s="25" customFormat="1" ht="14.5" customHeight="1">
      <c r="A22" s="85" t="s">
        <v>40</v>
      </c>
      <c r="B22" s="86">
        <v>0</v>
      </c>
      <c r="C22" s="115">
        <f t="shared" si="0"/>
        <v>0</v>
      </c>
      <c r="D22" s="90">
        <v>0</v>
      </c>
      <c r="E22" s="102">
        <v>0</v>
      </c>
      <c r="F22" s="37">
        <f t="shared" si="13"/>
        <v>0</v>
      </c>
      <c r="G22" s="119">
        <f t="shared" si="1"/>
        <v>0</v>
      </c>
      <c r="H22" s="110">
        <f t="shared" si="2"/>
        <v>0</v>
      </c>
      <c r="I22" s="118" t="str">
        <f t="shared" si="3"/>
        <v>-</v>
      </c>
      <c r="J22" s="109" t="str">
        <f t="shared" si="4"/>
        <v>-</v>
      </c>
      <c r="K22" s="90">
        <v>0</v>
      </c>
      <c r="L22" s="102">
        <v>0</v>
      </c>
      <c r="M22" s="31">
        <f t="shared" si="14"/>
        <v>0</v>
      </c>
      <c r="N22" s="110">
        <f t="shared" si="5"/>
        <v>0</v>
      </c>
      <c r="O22" s="110">
        <f t="shared" si="6"/>
        <v>0</v>
      </c>
      <c r="P22" s="118" t="str">
        <f t="shared" si="7"/>
        <v>-</v>
      </c>
      <c r="Q22" s="109" t="str">
        <f t="shared" si="8"/>
        <v>-</v>
      </c>
      <c r="R22" s="90">
        <v>0</v>
      </c>
      <c r="S22" s="102">
        <v>0</v>
      </c>
      <c r="T22" s="31">
        <f t="shared" si="15"/>
        <v>0</v>
      </c>
      <c r="U22" s="110">
        <f t="shared" si="9"/>
        <v>0</v>
      </c>
      <c r="V22" s="110">
        <f t="shared" si="10"/>
        <v>0</v>
      </c>
      <c r="W22" s="118" t="str">
        <f t="shared" si="11"/>
        <v>-</v>
      </c>
      <c r="X22" s="109" t="str">
        <f t="shared" si="12"/>
        <v>-</v>
      </c>
    </row>
    <row r="23" spans="1:24" s="25" customFormat="1" ht="14.5" customHeight="1">
      <c r="A23" s="85" t="s">
        <v>39</v>
      </c>
      <c r="B23" s="86">
        <v>0</v>
      </c>
      <c r="C23" s="115">
        <f t="shared" si="0"/>
        <v>0</v>
      </c>
      <c r="D23" s="90">
        <v>0</v>
      </c>
      <c r="E23" s="102">
        <v>0</v>
      </c>
      <c r="F23" s="37">
        <f t="shared" si="13"/>
        <v>0</v>
      </c>
      <c r="G23" s="119">
        <f t="shared" si="1"/>
        <v>0</v>
      </c>
      <c r="H23" s="110">
        <f t="shared" si="2"/>
        <v>0</v>
      </c>
      <c r="I23" s="118" t="str">
        <f t="shared" si="3"/>
        <v>-</v>
      </c>
      <c r="J23" s="109" t="str">
        <f t="shared" si="4"/>
        <v>-</v>
      </c>
      <c r="K23" s="90">
        <v>0</v>
      </c>
      <c r="L23" s="102">
        <v>0</v>
      </c>
      <c r="M23" s="31">
        <f t="shared" si="14"/>
        <v>0</v>
      </c>
      <c r="N23" s="110">
        <f t="shared" si="5"/>
        <v>0</v>
      </c>
      <c r="O23" s="110">
        <f t="shared" si="6"/>
        <v>0</v>
      </c>
      <c r="P23" s="118" t="str">
        <f t="shared" si="7"/>
        <v>-</v>
      </c>
      <c r="Q23" s="109" t="str">
        <f t="shared" si="8"/>
        <v>-</v>
      </c>
      <c r="R23" s="90">
        <v>0</v>
      </c>
      <c r="S23" s="102">
        <v>0</v>
      </c>
      <c r="T23" s="31">
        <f t="shared" si="15"/>
        <v>0</v>
      </c>
      <c r="U23" s="110">
        <f t="shared" si="9"/>
        <v>0</v>
      </c>
      <c r="V23" s="110">
        <f t="shared" si="10"/>
        <v>0</v>
      </c>
      <c r="W23" s="118" t="str">
        <f t="shared" si="11"/>
        <v>-</v>
      </c>
      <c r="X23" s="109" t="str">
        <f t="shared" si="12"/>
        <v>-</v>
      </c>
    </row>
    <row r="24" spans="1:24" s="25" customFormat="1" ht="14.5" customHeight="1">
      <c r="A24" s="85" t="s">
        <v>38</v>
      </c>
      <c r="B24" s="86">
        <v>0</v>
      </c>
      <c r="C24" s="115">
        <f t="shared" si="0"/>
        <v>0</v>
      </c>
      <c r="D24" s="90">
        <v>0</v>
      </c>
      <c r="E24" s="102">
        <v>0</v>
      </c>
      <c r="F24" s="37">
        <f t="shared" si="13"/>
        <v>0</v>
      </c>
      <c r="G24" s="119">
        <f t="shared" si="1"/>
        <v>0</v>
      </c>
      <c r="H24" s="110">
        <f t="shared" si="2"/>
        <v>0</v>
      </c>
      <c r="I24" s="118" t="str">
        <f t="shared" si="3"/>
        <v>-</v>
      </c>
      <c r="J24" s="109" t="str">
        <f t="shared" si="4"/>
        <v>-</v>
      </c>
      <c r="K24" s="90">
        <v>0</v>
      </c>
      <c r="L24" s="102">
        <v>0</v>
      </c>
      <c r="M24" s="31">
        <f t="shared" si="14"/>
        <v>0</v>
      </c>
      <c r="N24" s="110">
        <f t="shared" si="5"/>
        <v>0</v>
      </c>
      <c r="O24" s="110">
        <f t="shared" si="6"/>
        <v>0</v>
      </c>
      <c r="P24" s="118" t="str">
        <f t="shared" si="7"/>
        <v>-</v>
      </c>
      <c r="Q24" s="109" t="str">
        <f t="shared" si="8"/>
        <v>-</v>
      </c>
      <c r="R24" s="90">
        <v>0</v>
      </c>
      <c r="S24" s="102">
        <v>0</v>
      </c>
      <c r="T24" s="31">
        <f t="shared" si="15"/>
        <v>0</v>
      </c>
      <c r="U24" s="110">
        <f t="shared" si="9"/>
        <v>0</v>
      </c>
      <c r="V24" s="110">
        <f t="shared" si="10"/>
        <v>0</v>
      </c>
      <c r="W24" s="118" t="str">
        <f t="shared" si="11"/>
        <v>-</v>
      </c>
      <c r="X24" s="109" t="str">
        <f t="shared" si="12"/>
        <v>-</v>
      </c>
    </row>
    <row r="25" spans="1:24" s="25" customFormat="1" ht="14.5" customHeight="1">
      <c r="A25" s="85" t="s">
        <v>37</v>
      </c>
      <c r="B25" s="86">
        <v>0</v>
      </c>
      <c r="C25" s="115">
        <f t="shared" si="0"/>
        <v>0</v>
      </c>
      <c r="D25" s="90">
        <v>0</v>
      </c>
      <c r="E25" s="102">
        <v>0</v>
      </c>
      <c r="F25" s="37">
        <f t="shared" si="13"/>
        <v>0</v>
      </c>
      <c r="G25" s="119">
        <f t="shared" si="1"/>
        <v>0</v>
      </c>
      <c r="H25" s="110">
        <f t="shared" si="2"/>
        <v>0</v>
      </c>
      <c r="I25" s="118" t="str">
        <f t="shared" si="3"/>
        <v>-</v>
      </c>
      <c r="J25" s="109" t="str">
        <f t="shared" si="4"/>
        <v>-</v>
      </c>
      <c r="K25" s="90">
        <v>0</v>
      </c>
      <c r="L25" s="102">
        <v>0</v>
      </c>
      <c r="M25" s="31">
        <f t="shared" si="14"/>
        <v>0</v>
      </c>
      <c r="N25" s="110">
        <f t="shared" si="5"/>
        <v>0</v>
      </c>
      <c r="O25" s="110">
        <f t="shared" si="6"/>
        <v>0</v>
      </c>
      <c r="P25" s="118" t="str">
        <f t="shared" si="7"/>
        <v>-</v>
      </c>
      <c r="Q25" s="109" t="str">
        <f t="shared" si="8"/>
        <v>-</v>
      </c>
      <c r="R25" s="90">
        <v>0</v>
      </c>
      <c r="S25" s="102">
        <v>0</v>
      </c>
      <c r="T25" s="31">
        <f t="shared" si="15"/>
        <v>0</v>
      </c>
      <c r="U25" s="110">
        <f t="shared" si="9"/>
        <v>0</v>
      </c>
      <c r="V25" s="110">
        <f t="shared" si="10"/>
        <v>0</v>
      </c>
      <c r="W25" s="118" t="str">
        <f t="shared" si="11"/>
        <v>-</v>
      </c>
      <c r="X25" s="109" t="str">
        <f t="shared" si="12"/>
        <v>-</v>
      </c>
    </row>
    <row r="26" spans="1:24" s="25" customFormat="1" ht="14.5" customHeight="1">
      <c r="A26" s="85" t="s">
        <v>36</v>
      </c>
      <c r="B26" s="86">
        <v>0</v>
      </c>
      <c r="C26" s="115">
        <f t="shared" si="0"/>
        <v>0</v>
      </c>
      <c r="D26" s="90">
        <v>0</v>
      </c>
      <c r="E26" s="102">
        <v>0</v>
      </c>
      <c r="F26" s="37">
        <f t="shared" si="13"/>
        <v>0</v>
      </c>
      <c r="G26" s="119">
        <f t="shared" si="1"/>
        <v>0</v>
      </c>
      <c r="H26" s="110">
        <f t="shared" si="2"/>
        <v>0</v>
      </c>
      <c r="I26" s="118" t="str">
        <f t="shared" si="3"/>
        <v>-</v>
      </c>
      <c r="J26" s="109" t="str">
        <f t="shared" si="4"/>
        <v>-</v>
      </c>
      <c r="K26" s="90">
        <v>0</v>
      </c>
      <c r="L26" s="102">
        <v>0</v>
      </c>
      <c r="M26" s="31">
        <f t="shared" si="14"/>
        <v>0</v>
      </c>
      <c r="N26" s="110">
        <f t="shared" si="5"/>
        <v>0</v>
      </c>
      <c r="O26" s="110">
        <f t="shared" si="6"/>
        <v>0</v>
      </c>
      <c r="P26" s="118" t="str">
        <f t="shared" si="7"/>
        <v>-</v>
      </c>
      <c r="Q26" s="109" t="str">
        <f t="shared" si="8"/>
        <v>-</v>
      </c>
      <c r="R26" s="90">
        <v>0</v>
      </c>
      <c r="S26" s="102">
        <v>0</v>
      </c>
      <c r="T26" s="31">
        <f t="shared" si="15"/>
        <v>0</v>
      </c>
      <c r="U26" s="110">
        <f t="shared" si="9"/>
        <v>0</v>
      </c>
      <c r="V26" s="110">
        <f t="shared" si="10"/>
        <v>0</v>
      </c>
      <c r="W26" s="118" t="str">
        <f t="shared" si="11"/>
        <v>-</v>
      </c>
      <c r="X26" s="109" t="str">
        <f t="shared" si="12"/>
        <v>-</v>
      </c>
    </row>
    <row r="27" spans="1:24" s="25" customFormat="1" ht="14.5" customHeight="1">
      <c r="A27" s="85" t="s">
        <v>35</v>
      </c>
      <c r="B27" s="86">
        <v>0</v>
      </c>
      <c r="C27" s="115">
        <f t="shared" si="0"/>
        <v>0</v>
      </c>
      <c r="D27" s="90">
        <v>0</v>
      </c>
      <c r="E27" s="102">
        <v>0</v>
      </c>
      <c r="F27" s="37">
        <f t="shared" si="13"/>
        <v>0</v>
      </c>
      <c r="G27" s="119">
        <f t="shared" si="1"/>
        <v>0</v>
      </c>
      <c r="H27" s="110">
        <f t="shared" si="2"/>
        <v>0</v>
      </c>
      <c r="I27" s="118" t="str">
        <f t="shared" si="3"/>
        <v>-</v>
      </c>
      <c r="J27" s="109" t="str">
        <f t="shared" si="4"/>
        <v>-</v>
      </c>
      <c r="K27" s="90">
        <v>0</v>
      </c>
      <c r="L27" s="102">
        <v>0</v>
      </c>
      <c r="M27" s="31">
        <f t="shared" si="14"/>
        <v>0</v>
      </c>
      <c r="N27" s="110">
        <f t="shared" si="5"/>
        <v>0</v>
      </c>
      <c r="O27" s="110">
        <f t="shared" si="6"/>
        <v>0</v>
      </c>
      <c r="P27" s="118" t="str">
        <f t="shared" si="7"/>
        <v>-</v>
      </c>
      <c r="Q27" s="109" t="str">
        <f t="shared" si="8"/>
        <v>-</v>
      </c>
      <c r="R27" s="90">
        <v>0</v>
      </c>
      <c r="S27" s="102">
        <v>0</v>
      </c>
      <c r="T27" s="31">
        <f t="shared" si="15"/>
        <v>0</v>
      </c>
      <c r="U27" s="110">
        <f t="shared" si="9"/>
        <v>0</v>
      </c>
      <c r="V27" s="110">
        <f t="shared" si="10"/>
        <v>0</v>
      </c>
      <c r="W27" s="118" t="str">
        <f t="shared" si="11"/>
        <v>-</v>
      </c>
      <c r="X27" s="109" t="str">
        <f t="shared" si="12"/>
        <v>-</v>
      </c>
    </row>
    <row r="28" spans="1:24" s="25" customFormat="1" ht="14.5" customHeight="1">
      <c r="A28" s="85" t="s">
        <v>34</v>
      </c>
      <c r="B28" s="86">
        <v>0</v>
      </c>
      <c r="C28" s="115">
        <f t="shared" si="0"/>
        <v>0</v>
      </c>
      <c r="D28" s="90">
        <v>0</v>
      </c>
      <c r="E28" s="102">
        <v>0</v>
      </c>
      <c r="F28" s="37">
        <f t="shared" si="13"/>
        <v>0</v>
      </c>
      <c r="G28" s="119">
        <f t="shared" si="1"/>
        <v>0</v>
      </c>
      <c r="H28" s="110">
        <f t="shared" si="2"/>
        <v>0</v>
      </c>
      <c r="I28" s="118" t="str">
        <f t="shared" si="3"/>
        <v>-</v>
      </c>
      <c r="J28" s="109" t="str">
        <f t="shared" si="4"/>
        <v>-</v>
      </c>
      <c r="K28" s="90">
        <v>0</v>
      </c>
      <c r="L28" s="102">
        <v>0</v>
      </c>
      <c r="M28" s="31">
        <f t="shared" si="14"/>
        <v>0</v>
      </c>
      <c r="N28" s="110">
        <f t="shared" si="5"/>
        <v>0</v>
      </c>
      <c r="O28" s="110">
        <f t="shared" si="6"/>
        <v>0</v>
      </c>
      <c r="P28" s="118" t="str">
        <f t="shared" si="7"/>
        <v>-</v>
      </c>
      <c r="Q28" s="109" t="str">
        <f t="shared" si="8"/>
        <v>-</v>
      </c>
      <c r="R28" s="90">
        <v>0</v>
      </c>
      <c r="S28" s="102">
        <v>0</v>
      </c>
      <c r="T28" s="31">
        <f t="shared" si="15"/>
        <v>0</v>
      </c>
      <c r="U28" s="110">
        <f t="shared" si="9"/>
        <v>0</v>
      </c>
      <c r="V28" s="110">
        <f t="shared" si="10"/>
        <v>0</v>
      </c>
      <c r="W28" s="118" t="str">
        <f t="shared" si="11"/>
        <v>-</v>
      </c>
      <c r="X28" s="109" t="str">
        <f t="shared" si="12"/>
        <v>-</v>
      </c>
    </row>
    <row r="29" spans="1:24" s="25" customFormat="1" ht="14.5" customHeight="1">
      <c r="A29" s="85" t="s">
        <v>33</v>
      </c>
      <c r="B29" s="86">
        <v>0</v>
      </c>
      <c r="C29" s="115">
        <f t="shared" si="0"/>
        <v>0</v>
      </c>
      <c r="D29" s="90">
        <v>0</v>
      </c>
      <c r="E29" s="102">
        <v>0</v>
      </c>
      <c r="F29" s="37">
        <f t="shared" si="13"/>
        <v>0</v>
      </c>
      <c r="G29" s="119">
        <f t="shared" si="1"/>
        <v>0</v>
      </c>
      <c r="H29" s="110">
        <f t="shared" si="2"/>
        <v>0</v>
      </c>
      <c r="I29" s="118" t="str">
        <f t="shared" si="3"/>
        <v>-</v>
      </c>
      <c r="J29" s="109" t="str">
        <f t="shared" si="4"/>
        <v>-</v>
      </c>
      <c r="K29" s="90">
        <v>0</v>
      </c>
      <c r="L29" s="102">
        <v>0</v>
      </c>
      <c r="M29" s="31">
        <f t="shared" si="14"/>
        <v>0</v>
      </c>
      <c r="N29" s="110">
        <f t="shared" si="5"/>
        <v>0</v>
      </c>
      <c r="O29" s="110">
        <f t="shared" si="6"/>
        <v>0</v>
      </c>
      <c r="P29" s="118" t="str">
        <f t="shared" si="7"/>
        <v>-</v>
      </c>
      <c r="Q29" s="109" t="str">
        <f t="shared" si="8"/>
        <v>-</v>
      </c>
      <c r="R29" s="90">
        <v>0</v>
      </c>
      <c r="S29" s="102">
        <v>0</v>
      </c>
      <c r="T29" s="31">
        <f t="shared" si="15"/>
        <v>0</v>
      </c>
      <c r="U29" s="110">
        <f t="shared" si="9"/>
        <v>0</v>
      </c>
      <c r="V29" s="110">
        <f t="shared" si="10"/>
        <v>0</v>
      </c>
      <c r="W29" s="118" t="str">
        <f t="shared" si="11"/>
        <v>-</v>
      </c>
      <c r="X29" s="109" t="str">
        <f t="shared" si="12"/>
        <v>-</v>
      </c>
    </row>
    <row r="30" spans="1:24" s="25" customFormat="1" ht="14.5" customHeight="1">
      <c r="A30" s="85" t="s">
        <v>32</v>
      </c>
      <c r="B30" s="86">
        <v>0</v>
      </c>
      <c r="C30" s="115">
        <f t="shared" si="0"/>
        <v>0</v>
      </c>
      <c r="D30" s="90">
        <v>0</v>
      </c>
      <c r="E30" s="102">
        <v>0</v>
      </c>
      <c r="F30" s="37">
        <f t="shared" si="13"/>
        <v>0</v>
      </c>
      <c r="G30" s="119">
        <f t="shared" si="1"/>
        <v>0</v>
      </c>
      <c r="H30" s="110">
        <f t="shared" si="2"/>
        <v>0</v>
      </c>
      <c r="I30" s="118" t="str">
        <f t="shared" si="3"/>
        <v>-</v>
      </c>
      <c r="J30" s="109" t="str">
        <f t="shared" si="4"/>
        <v>-</v>
      </c>
      <c r="K30" s="90">
        <v>0</v>
      </c>
      <c r="L30" s="102">
        <v>0</v>
      </c>
      <c r="M30" s="31">
        <f t="shared" si="14"/>
        <v>0</v>
      </c>
      <c r="N30" s="110">
        <f t="shared" si="5"/>
        <v>0</v>
      </c>
      <c r="O30" s="110">
        <f t="shared" si="6"/>
        <v>0</v>
      </c>
      <c r="P30" s="118" t="str">
        <f t="shared" si="7"/>
        <v>-</v>
      </c>
      <c r="Q30" s="109" t="str">
        <f t="shared" si="8"/>
        <v>-</v>
      </c>
      <c r="R30" s="90">
        <v>0</v>
      </c>
      <c r="S30" s="102">
        <v>0</v>
      </c>
      <c r="T30" s="31">
        <f t="shared" si="15"/>
        <v>0</v>
      </c>
      <c r="U30" s="110">
        <f t="shared" si="9"/>
        <v>0</v>
      </c>
      <c r="V30" s="110">
        <f t="shared" si="10"/>
        <v>0</v>
      </c>
      <c r="W30" s="118" t="str">
        <f t="shared" si="11"/>
        <v>-</v>
      </c>
      <c r="X30" s="109" t="str">
        <f t="shared" si="12"/>
        <v>-</v>
      </c>
    </row>
    <row r="31" spans="1:24" s="25" customFormat="1" ht="14.5" customHeight="1">
      <c r="A31" s="85" t="s">
        <v>31</v>
      </c>
      <c r="B31" s="86">
        <v>0</v>
      </c>
      <c r="C31" s="115">
        <f t="shared" si="0"/>
        <v>0</v>
      </c>
      <c r="D31" s="90">
        <v>0</v>
      </c>
      <c r="E31" s="102">
        <v>0</v>
      </c>
      <c r="F31" s="37">
        <f t="shared" si="13"/>
        <v>0</v>
      </c>
      <c r="G31" s="119">
        <f t="shared" si="1"/>
        <v>0</v>
      </c>
      <c r="H31" s="110">
        <f t="shared" si="2"/>
        <v>0</v>
      </c>
      <c r="I31" s="118" t="str">
        <f t="shared" si="3"/>
        <v>-</v>
      </c>
      <c r="J31" s="109" t="str">
        <f t="shared" si="4"/>
        <v>-</v>
      </c>
      <c r="K31" s="90">
        <v>0</v>
      </c>
      <c r="L31" s="102">
        <v>0</v>
      </c>
      <c r="M31" s="31">
        <f t="shared" si="14"/>
        <v>0</v>
      </c>
      <c r="N31" s="110">
        <f t="shared" si="5"/>
        <v>0</v>
      </c>
      <c r="O31" s="110">
        <f t="shared" si="6"/>
        <v>0</v>
      </c>
      <c r="P31" s="118" t="str">
        <f t="shared" si="7"/>
        <v>-</v>
      </c>
      <c r="Q31" s="109" t="str">
        <f t="shared" si="8"/>
        <v>-</v>
      </c>
      <c r="R31" s="90">
        <v>0</v>
      </c>
      <c r="S31" s="102">
        <v>0</v>
      </c>
      <c r="T31" s="31">
        <f t="shared" si="15"/>
        <v>0</v>
      </c>
      <c r="U31" s="110">
        <f t="shared" si="9"/>
        <v>0</v>
      </c>
      <c r="V31" s="110">
        <f t="shared" si="10"/>
        <v>0</v>
      </c>
      <c r="W31" s="118" t="str">
        <f t="shared" si="11"/>
        <v>-</v>
      </c>
      <c r="X31" s="109" t="str">
        <f t="shared" si="12"/>
        <v>-</v>
      </c>
    </row>
    <row r="32" spans="1:24" s="25" customFormat="1" ht="14.5" customHeight="1">
      <c r="A32" s="85" t="s">
        <v>30</v>
      </c>
      <c r="B32" s="86">
        <v>0</v>
      </c>
      <c r="C32" s="115">
        <f t="shared" si="0"/>
        <v>0</v>
      </c>
      <c r="D32" s="90">
        <v>0</v>
      </c>
      <c r="E32" s="102">
        <v>0</v>
      </c>
      <c r="F32" s="37">
        <f t="shared" si="13"/>
        <v>0</v>
      </c>
      <c r="G32" s="119">
        <f t="shared" si="1"/>
        <v>0</v>
      </c>
      <c r="H32" s="110">
        <f t="shared" si="2"/>
        <v>0</v>
      </c>
      <c r="I32" s="118" t="str">
        <f t="shared" si="3"/>
        <v>-</v>
      </c>
      <c r="J32" s="109" t="str">
        <f t="shared" si="4"/>
        <v>-</v>
      </c>
      <c r="K32" s="90">
        <v>0</v>
      </c>
      <c r="L32" s="102">
        <v>0</v>
      </c>
      <c r="M32" s="31">
        <f t="shared" si="14"/>
        <v>0</v>
      </c>
      <c r="N32" s="110">
        <f t="shared" si="5"/>
        <v>0</v>
      </c>
      <c r="O32" s="110">
        <f t="shared" si="6"/>
        <v>0</v>
      </c>
      <c r="P32" s="118" t="str">
        <f t="shared" si="7"/>
        <v>-</v>
      </c>
      <c r="Q32" s="109" t="str">
        <f t="shared" si="8"/>
        <v>-</v>
      </c>
      <c r="R32" s="90">
        <v>0</v>
      </c>
      <c r="S32" s="102">
        <v>0</v>
      </c>
      <c r="T32" s="31">
        <f t="shared" si="15"/>
        <v>0</v>
      </c>
      <c r="U32" s="110">
        <f t="shared" si="9"/>
        <v>0</v>
      </c>
      <c r="V32" s="110">
        <f t="shared" si="10"/>
        <v>0</v>
      </c>
      <c r="W32" s="118" t="str">
        <f t="shared" si="11"/>
        <v>-</v>
      </c>
      <c r="X32" s="109" t="str">
        <f t="shared" si="12"/>
        <v>-</v>
      </c>
    </row>
    <row r="33" spans="1:24" s="25" customFormat="1" ht="14.5" customHeight="1">
      <c r="A33" s="85" t="s">
        <v>29</v>
      </c>
      <c r="B33" s="86">
        <v>0</v>
      </c>
      <c r="C33" s="115">
        <f t="shared" si="0"/>
        <v>0</v>
      </c>
      <c r="D33" s="90">
        <v>0</v>
      </c>
      <c r="E33" s="102">
        <v>0</v>
      </c>
      <c r="F33" s="37">
        <f t="shared" si="13"/>
        <v>0</v>
      </c>
      <c r="G33" s="119">
        <f t="shared" si="1"/>
        <v>0</v>
      </c>
      <c r="H33" s="110">
        <f t="shared" si="2"/>
        <v>0</v>
      </c>
      <c r="I33" s="118" t="str">
        <f t="shared" si="3"/>
        <v>-</v>
      </c>
      <c r="J33" s="109" t="str">
        <f t="shared" si="4"/>
        <v>-</v>
      </c>
      <c r="K33" s="90">
        <v>0</v>
      </c>
      <c r="L33" s="102">
        <v>0</v>
      </c>
      <c r="M33" s="31">
        <f t="shared" si="14"/>
        <v>0</v>
      </c>
      <c r="N33" s="110">
        <f t="shared" si="5"/>
        <v>0</v>
      </c>
      <c r="O33" s="110">
        <f t="shared" si="6"/>
        <v>0</v>
      </c>
      <c r="P33" s="118" t="str">
        <f t="shared" si="7"/>
        <v>-</v>
      </c>
      <c r="Q33" s="109" t="str">
        <f t="shared" si="8"/>
        <v>-</v>
      </c>
      <c r="R33" s="90">
        <v>0</v>
      </c>
      <c r="S33" s="102">
        <v>0</v>
      </c>
      <c r="T33" s="31">
        <f t="shared" si="15"/>
        <v>0</v>
      </c>
      <c r="U33" s="110">
        <f t="shared" si="9"/>
        <v>0</v>
      </c>
      <c r="V33" s="110">
        <f t="shared" si="10"/>
        <v>0</v>
      </c>
      <c r="W33" s="118" t="str">
        <f t="shared" si="11"/>
        <v>-</v>
      </c>
      <c r="X33" s="109" t="str">
        <f t="shared" si="12"/>
        <v>-</v>
      </c>
    </row>
    <row r="34" spans="1:24" s="25" customFormat="1" ht="14.5" customHeight="1">
      <c r="A34" s="85" t="s">
        <v>28</v>
      </c>
      <c r="B34" s="86">
        <v>0</v>
      </c>
      <c r="C34" s="115">
        <f t="shared" si="0"/>
        <v>0</v>
      </c>
      <c r="D34" s="90">
        <v>0</v>
      </c>
      <c r="E34" s="102">
        <v>0</v>
      </c>
      <c r="F34" s="37">
        <f t="shared" si="13"/>
        <v>0</v>
      </c>
      <c r="G34" s="119">
        <f t="shared" si="1"/>
        <v>0</v>
      </c>
      <c r="H34" s="110">
        <f t="shared" si="2"/>
        <v>0</v>
      </c>
      <c r="I34" s="118" t="str">
        <f t="shared" si="3"/>
        <v>-</v>
      </c>
      <c r="J34" s="109" t="str">
        <f t="shared" si="4"/>
        <v>-</v>
      </c>
      <c r="K34" s="90">
        <v>0</v>
      </c>
      <c r="L34" s="102">
        <v>0</v>
      </c>
      <c r="M34" s="31">
        <f t="shared" si="14"/>
        <v>0</v>
      </c>
      <c r="N34" s="110">
        <f t="shared" si="5"/>
        <v>0</v>
      </c>
      <c r="O34" s="110">
        <f t="shared" si="6"/>
        <v>0</v>
      </c>
      <c r="P34" s="118" t="str">
        <f t="shared" si="7"/>
        <v>-</v>
      </c>
      <c r="Q34" s="109" t="str">
        <f t="shared" si="8"/>
        <v>-</v>
      </c>
      <c r="R34" s="90">
        <v>0</v>
      </c>
      <c r="S34" s="102">
        <v>0</v>
      </c>
      <c r="T34" s="31">
        <f t="shared" si="15"/>
        <v>0</v>
      </c>
      <c r="U34" s="110">
        <f t="shared" si="9"/>
        <v>0</v>
      </c>
      <c r="V34" s="110">
        <f t="shared" si="10"/>
        <v>0</v>
      </c>
      <c r="W34" s="118" t="str">
        <f t="shared" si="11"/>
        <v>-</v>
      </c>
      <c r="X34" s="109" t="str">
        <f t="shared" si="12"/>
        <v>-</v>
      </c>
    </row>
    <row r="35" spans="1:24" s="25" customFormat="1" ht="14.5" customHeight="1">
      <c r="A35" s="85" t="s">
        <v>27</v>
      </c>
      <c r="B35" s="86">
        <v>0</v>
      </c>
      <c r="C35" s="115">
        <f t="shared" si="0"/>
        <v>0</v>
      </c>
      <c r="D35" s="90">
        <v>0</v>
      </c>
      <c r="E35" s="102">
        <v>0</v>
      </c>
      <c r="F35" s="37">
        <f t="shared" si="13"/>
        <v>0</v>
      </c>
      <c r="G35" s="119">
        <f t="shared" si="1"/>
        <v>0</v>
      </c>
      <c r="H35" s="110">
        <f t="shared" si="2"/>
        <v>0</v>
      </c>
      <c r="I35" s="118" t="str">
        <f t="shared" si="3"/>
        <v>-</v>
      </c>
      <c r="J35" s="109" t="str">
        <f t="shared" si="4"/>
        <v>-</v>
      </c>
      <c r="K35" s="90">
        <v>0</v>
      </c>
      <c r="L35" s="102">
        <v>0</v>
      </c>
      <c r="M35" s="31">
        <f t="shared" si="14"/>
        <v>0</v>
      </c>
      <c r="N35" s="110">
        <f t="shared" si="5"/>
        <v>0</v>
      </c>
      <c r="O35" s="110">
        <f t="shared" si="6"/>
        <v>0</v>
      </c>
      <c r="P35" s="118" t="str">
        <f t="shared" si="7"/>
        <v>-</v>
      </c>
      <c r="Q35" s="109" t="str">
        <f t="shared" si="8"/>
        <v>-</v>
      </c>
      <c r="R35" s="90">
        <v>0</v>
      </c>
      <c r="S35" s="102">
        <v>0</v>
      </c>
      <c r="T35" s="31">
        <f t="shared" si="15"/>
        <v>0</v>
      </c>
      <c r="U35" s="110">
        <f t="shared" si="9"/>
        <v>0</v>
      </c>
      <c r="V35" s="110">
        <f t="shared" si="10"/>
        <v>0</v>
      </c>
      <c r="W35" s="118" t="str">
        <f t="shared" si="11"/>
        <v>-</v>
      </c>
      <c r="X35" s="109" t="str">
        <f t="shared" si="12"/>
        <v>-</v>
      </c>
    </row>
    <row r="36" spans="1:24" s="25" customFormat="1" ht="14.5" customHeight="1">
      <c r="A36" s="85" t="s">
        <v>26</v>
      </c>
      <c r="B36" s="86">
        <v>0</v>
      </c>
      <c r="C36" s="115">
        <f t="shared" si="0"/>
        <v>0</v>
      </c>
      <c r="D36" s="90">
        <v>0</v>
      </c>
      <c r="E36" s="102">
        <v>0</v>
      </c>
      <c r="F36" s="37">
        <f t="shared" si="13"/>
        <v>0</v>
      </c>
      <c r="G36" s="119">
        <f t="shared" si="1"/>
        <v>0</v>
      </c>
      <c r="H36" s="110">
        <f t="shared" si="2"/>
        <v>0</v>
      </c>
      <c r="I36" s="118" t="str">
        <f t="shared" si="3"/>
        <v>-</v>
      </c>
      <c r="J36" s="109" t="str">
        <f t="shared" si="4"/>
        <v>-</v>
      </c>
      <c r="K36" s="90">
        <v>0</v>
      </c>
      <c r="L36" s="102">
        <v>0</v>
      </c>
      <c r="M36" s="31">
        <f t="shared" si="14"/>
        <v>0</v>
      </c>
      <c r="N36" s="110">
        <f t="shared" si="5"/>
        <v>0</v>
      </c>
      <c r="O36" s="110">
        <f t="shared" si="6"/>
        <v>0</v>
      </c>
      <c r="P36" s="118" t="str">
        <f t="shared" si="7"/>
        <v>-</v>
      </c>
      <c r="Q36" s="109" t="str">
        <f t="shared" si="8"/>
        <v>-</v>
      </c>
      <c r="R36" s="90">
        <v>0</v>
      </c>
      <c r="S36" s="102">
        <v>0</v>
      </c>
      <c r="T36" s="31">
        <f t="shared" si="15"/>
        <v>0</v>
      </c>
      <c r="U36" s="110">
        <f t="shared" si="9"/>
        <v>0</v>
      </c>
      <c r="V36" s="110">
        <f t="shared" si="10"/>
        <v>0</v>
      </c>
      <c r="W36" s="118" t="str">
        <f t="shared" si="11"/>
        <v>-</v>
      </c>
      <c r="X36" s="109" t="str">
        <f t="shared" si="12"/>
        <v>-</v>
      </c>
    </row>
    <row r="37" spans="1:24" s="25" customFormat="1" ht="14.5" customHeight="1">
      <c r="A37" s="85" t="s">
        <v>25</v>
      </c>
      <c r="B37" s="86">
        <v>0</v>
      </c>
      <c r="C37" s="115">
        <f t="shared" si="0"/>
        <v>0</v>
      </c>
      <c r="D37" s="90">
        <v>0</v>
      </c>
      <c r="E37" s="102">
        <v>0</v>
      </c>
      <c r="F37" s="37">
        <f t="shared" si="13"/>
        <v>0</v>
      </c>
      <c r="G37" s="119">
        <f t="shared" si="1"/>
        <v>0</v>
      </c>
      <c r="H37" s="110">
        <f t="shared" si="2"/>
        <v>0</v>
      </c>
      <c r="I37" s="118" t="str">
        <f t="shared" si="3"/>
        <v>-</v>
      </c>
      <c r="J37" s="109" t="str">
        <f t="shared" si="4"/>
        <v>-</v>
      </c>
      <c r="K37" s="90">
        <v>0</v>
      </c>
      <c r="L37" s="102">
        <v>0</v>
      </c>
      <c r="M37" s="31">
        <f t="shared" si="14"/>
        <v>0</v>
      </c>
      <c r="N37" s="110">
        <f t="shared" si="5"/>
        <v>0</v>
      </c>
      <c r="O37" s="110">
        <f t="shared" si="6"/>
        <v>0</v>
      </c>
      <c r="P37" s="118" t="str">
        <f t="shared" si="7"/>
        <v>-</v>
      </c>
      <c r="Q37" s="109" t="str">
        <f t="shared" si="8"/>
        <v>-</v>
      </c>
      <c r="R37" s="90">
        <v>0</v>
      </c>
      <c r="S37" s="102">
        <v>0</v>
      </c>
      <c r="T37" s="31">
        <f t="shared" si="15"/>
        <v>0</v>
      </c>
      <c r="U37" s="110">
        <f t="shared" si="9"/>
        <v>0</v>
      </c>
      <c r="V37" s="110">
        <f t="shared" si="10"/>
        <v>0</v>
      </c>
      <c r="W37" s="118" t="str">
        <f t="shared" si="11"/>
        <v>-</v>
      </c>
      <c r="X37" s="109" t="str">
        <f t="shared" si="12"/>
        <v>-</v>
      </c>
    </row>
    <row r="38" spans="1:24" s="25" customFormat="1" ht="14.5" customHeight="1">
      <c r="A38" s="85" t="s">
        <v>24</v>
      </c>
      <c r="B38" s="86">
        <v>0</v>
      </c>
      <c r="C38" s="115">
        <f t="shared" si="0"/>
        <v>0</v>
      </c>
      <c r="D38" s="90">
        <v>0</v>
      </c>
      <c r="E38" s="102">
        <v>0</v>
      </c>
      <c r="F38" s="37">
        <f t="shared" si="13"/>
        <v>0</v>
      </c>
      <c r="G38" s="119">
        <f t="shared" si="1"/>
        <v>0</v>
      </c>
      <c r="H38" s="110">
        <f t="shared" si="2"/>
        <v>0</v>
      </c>
      <c r="I38" s="118" t="str">
        <f t="shared" si="3"/>
        <v>-</v>
      </c>
      <c r="J38" s="109" t="str">
        <f t="shared" si="4"/>
        <v>-</v>
      </c>
      <c r="K38" s="90">
        <v>0</v>
      </c>
      <c r="L38" s="102">
        <v>0</v>
      </c>
      <c r="M38" s="31">
        <f t="shared" si="14"/>
        <v>0</v>
      </c>
      <c r="N38" s="110">
        <f t="shared" si="5"/>
        <v>0</v>
      </c>
      <c r="O38" s="110">
        <f t="shared" si="6"/>
        <v>0</v>
      </c>
      <c r="P38" s="118" t="str">
        <f t="shared" si="7"/>
        <v>-</v>
      </c>
      <c r="Q38" s="109" t="str">
        <f t="shared" si="8"/>
        <v>-</v>
      </c>
      <c r="R38" s="90">
        <v>0</v>
      </c>
      <c r="S38" s="102">
        <v>0</v>
      </c>
      <c r="T38" s="31">
        <f t="shared" si="15"/>
        <v>0</v>
      </c>
      <c r="U38" s="110">
        <f t="shared" si="9"/>
        <v>0</v>
      </c>
      <c r="V38" s="110">
        <f t="shared" si="10"/>
        <v>0</v>
      </c>
      <c r="W38" s="118" t="str">
        <f t="shared" si="11"/>
        <v>-</v>
      </c>
      <c r="X38" s="109" t="str">
        <f t="shared" si="12"/>
        <v>-</v>
      </c>
    </row>
    <row r="39" spans="1:24" s="25" customFormat="1" ht="14.5" customHeight="1">
      <c r="A39" s="85" t="s">
        <v>23</v>
      </c>
      <c r="B39" s="86">
        <v>0</v>
      </c>
      <c r="C39" s="115">
        <f t="shared" si="0"/>
        <v>0</v>
      </c>
      <c r="D39" s="90">
        <v>0</v>
      </c>
      <c r="E39" s="102">
        <v>0</v>
      </c>
      <c r="F39" s="37">
        <f t="shared" si="13"/>
        <v>0</v>
      </c>
      <c r="G39" s="119">
        <f t="shared" si="1"/>
        <v>0</v>
      </c>
      <c r="H39" s="110">
        <f t="shared" si="2"/>
        <v>0</v>
      </c>
      <c r="I39" s="118" t="str">
        <f t="shared" si="3"/>
        <v>-</v>
      </c>
      <c r="J39" s="109" t="str">
        <f t="shared" si="4"/>
        <v>-</v>
      </c>
      <c r="K39" s="90">
        <v>0</v>
      </c>
      <c r="L39" s="102">
        <v>0</v>
      </c>
      <c r="M39" s="31">
        <f t="shared" si="14"/>
        <v>0</v>
      </c>
      <c r="N39" s="110">
        <f t="shared" si="5"/>
        <v>0</v>
      </c>
      <c r="O39" s="110">
        <f t="shared" si="6"/>
        <v>0</v>
      </c>
      <c r="P39" s="118" t="str">
        <f t="shared" si="7"/>
        <v>-</v>
      </c>
      <c r="Q39" s="109" t="str">
        <f t="shared" si="8"/>
        <v>-</v>
      </c>
      <c r="R39" s="90">
        <v>0</v>
      </c>
      <c r="S39" s="102">
        <v>0</v>
      </c>
      <c r="T39" s="31">
        <f t="shared" si="15"/>
        <v>0</v>
      </c>
      <c r="U39" s="110">
        <f t="shared" si="9"/>
        <v>0</v>
      </c>
      <c r="V39" s="110">
        <f t="shared" si="10"/>
        <v>0</v>
      </c>
      <c r="W39" s="118" t="str">
        <f t="shared" si="11"/>
        <v>-</v>
      </c>
      <c r="X39" s="109" t="str">
        <f t="shared" si="12"/>
        <v>-</v>
      </c>
    </row>
    <row r="40" spans="1:24" s="25" customFormat="1" ht="14.5" customHeight="1">
      <c r="A40" s="85" t="s">
        <v>22</v>
      </c>
      <c r="B40" s="86">
        <v>0</v>
      </c>
      <c r="C40" s="115">
        <f t="shared" si="0"/>
        <v>0</v>
      </c>
      <c r="D40" s="90">
        <v>0</v>
      </c>
      <c r="E40" s="102">
        <v>0</v>
      </c>
      <c r="F40" s="37">
        <f t="shared" si="13"/>
        <v>0</v>
      </c>
      <c r="G40" s="119">
        <f t="shared" si="1"/>
        <v>0</v>
      </c>
      <c r="H40" s="110">
        <f t="shared" si="2"/>
        <v>0</v>
      </c>
      <c r="I40" s="118" t="str">
        <f t="shared" si="3"/>
        <v>-</v>
      </c>
      <c r="J40" s="109" t="str">
        <f t="shared" si="4"/>
        <v>-</v>
      </c>
      <c r="K40" s="90">
        <v>0</v>
      </c>
      <c r="L40" s="102">
        <v>0</v>
      </c>
      <c r="M40" s="31">
        <f t="shared" si="14"/>
        <v>0</v>
      </c>
      <c r="N40" s="110">
        <f t="shared" si="5"/>
        <v>0</v>
      </c>
      <c r="O40" s="110">
        <f t="shared" si="6"/>
        <v>0</v>
      </c>
      <c r="P40" s="118" t="str">
        <f t="shared" si="7"/>
        <v>-</v>
      </c>
      <c r="Q40" s="109" t="str">
        <f t="shared" si="8"/>
        <v>-</v>
      </c>
      <c r="R40" s="90">
        <v>0</v>
      </c>
      <c r="S40" s="102">
        <v>0</v>
      </c>
      <c r="T40" s="31">
        <f t="shared" si="15"/>
        <v>0</v>
      </c>
      <c r="U40" s="110">
        <f t="shared" si="9"/>
        <v>0</v>
      </c>
      <c r="V40" s="110">
        <f t="shared" si="10"/>
        <v>0</v>
      </c>
      <c r="W40" s="118" t="str">
        <f t="shared" si="11"/>
        <v>-</v>
      </c>
      <c r="X40" s="109" t="str">
        <f t="shared" si="12"/>
        <v>-</v>
      </c>
    </row>
    <row r="41" spans="1:24" s="25" customFormat="1" ht="14.5" customHeight="1">
      <c r="A41" s="85" t="s">
        <v>21</v>
      </c>
      <c r="B41" s="86">
        <v>0</v>
      </c>
      <c r="C41" s="115">
        <f t="shared" si="0"/>
        <v>0</v>
      </c>
      <c r="D41" s="90">
        <v>0</v>
      </c>
      <c r="E41" s="102">
        <v>0</v>
      </c>
      <c r="F41" s="37">
        <f t="shared" si="13"/>
        <v>0</v>
      </c>
      <c r="G41" s="119">
        <f t="shared" si="1"/>
        <v>0</v>
      </c>
      <c r="H41" s="110">
        <f t="shared" si="2"/>
        <v>0</v>
      </c>
      <c r="I41" s="118" t="str">
        <f t="shared" si="3"/>
        <v>-</v>
      </c>
      <c r="J41" s="109" t="str">
        <f t="shared" si="4"/>
        <v>-</v>
      </c>
      <c r="K41" s="90">
        <v>0</v>
      </c>
      <c r="L41" s="102">
        <v>0</v>
      </c>
      <c r="M41" s="31">
        <f t="shared" si="14"/>
        <v>0</v>
      </c>
      <c r="N41" s="110">
        <f t="shared" si="5"/>
        <v>0</v>
      </c>
      <c r="O41" s="110">
        <f t="shared" si="6"/>
        <v>0</v>
      </c>
      <c r="P41" s="118" t="str">
        <f t="shared" si="7"/>
        <v>-</v>
      </c>
      <c r="Q41" s="109" t="str">
        <f t="shared" si="8"/>
        <v>-</v>
      </c>
      <c r="R41" s="90">
        <v>0</v>
      </c>
      <c r="S41" s="102">
        <v>0</v>
      </c>
      <c r="T41" s="31">
        <f t="shared" si="15"/>
        <v>0</v>
      </c>
      <c r="U41" s="110">
        <f t="shared" si="9"/>
        <v>0</v>
      </c>
      <c r="V41" s="110">
        <f t="shared" si="10"/>
        <v>0</v>
      </c>
      <c r="W41" s="118" t="str">
        <f t="shared" si="11"/>
        <v>-</v>
      </c>
      <c r="X41" s="109" t="str">
        <f t="shared" si="12"/>
        <v>-</v>
      </c>
    </row>
    <row r="42" spans="1:24" s="25" customFormat="1" ht="14.5" customHeight="1">
      <c r="A42" s="85" t="s">
        <v>20</v>
      </c>
      <c r="B42" s="86">
        <v>0</v>
      </c>
      <c r="C42" s="115">
        <f t="shared" si="0"/>
        <v>0</v>
      </c>
      <c r="D42" s="90">
        <v>0</v>
      </c>
      <c r="E42" s="102">
        <v>0</v>
      </c>
      <c r="F42" s="37">
        <f t="shared" si="13"/>
        <v>0</v>
      </c>
      <c r="G42" s="119">
        <f t="shared" si="1"/>
        <v>0</v>
      </c>
      <c r="H42" s="110">
        <f t="shared" si="2"/>
        <v>0</v>
      </c>
      <c r="I42" s="118" t="str">
        <f t="shared" si="3"/>
        <v>-</v>
      </c>
      <c r="J42" s="109" t="str">
        <f t="shared" si="4"/>
        <v>-</v>
      </c>
      <c r="K42" s="90">
        <v>0</v>
      </c>
      <c r="L42" s="102">
        <v>0</v>
      </c>
      <c r="M42" s="31">
        <f t="shared" si="14"/>
        <v>0</v>
      </c>
      <c r="N42" s="110">
        <f t="shared" si="5"/>
        <v>0</v>
      </c>
      <c r="O42" s="110">
        <f t="shared" si="6"/>
        <v>0</v>
      </c>
      <c r="P42" s="118" t="str">
        <f t="shared" si="7"/>
        <v>-</v>
      </c>
      <c r="Q42" s="109" t="str">
        <f t="shared" si="8"/>
        <v>-</v>
      </c>
      <c r="R42" s="90">
        <v>0</v>
      </c>
      <c r="S42" s="102">
        <v>0</v>
      </c>
      <c r="T42" s="31">
        <f t="shared" si="15"/>
        <v>0</v>
      </c>
      <c r="U42" s="110">
        <f t="shared" si="9"/>
        <v>0</v>
      </c>
      <c r="V42" s="110">
        <f t="shared" si="10"/>
        <v>0</v>
      </c>
      <c r="W42" s="118" t="str">
        <f t="shared" si="11"/>
        <v>-</v>
      </c>
      <c r="X42" s="109" t="str">
        <f t="shared" si="12"/>
        <v>-</v>
      </c>
    </row>
    <row r="43" spans="1:24" s="25" customFormat="1" ht="14.5" customHeight="1">
      <c r="A43" s="85" t="s">
        <v>19</v>
      </c>
      <c r="B43" s="86">
        <v>0</v>
      </c>
      <c r="C43" s="115">
        <f t="shared" si="0"/>
        <v>0</v>
      </c>
      <c r="D43" s="90">
        <v>0</v>
      </c>
      <c r="E43" s="102">
        <v>0</v>
      </c>
      <c r="F43" s="37">
        <f t="shared" si="13"/>
        <v>0</v>
      </c>
      <c r="G43" s="119">
        <f t="shared" si="1"/>
        <v>0</v>
      </c>
      <c r="H43" s="110">
        <f t="shared" si="2"/>
        <v>0</v>
      </c>
      <c r="I43" s="118" t="str">
        <f t="shared" si="3"/>
        <v>-</v>
      </c>
      <c r="J43" s="109" t="str">
        <f t="shared" si="4"/>
        <v>-</v>
      </c>
      <c r="K43" s="90">
        <v>0</v>
      </c>
      <c r="L43" s="102">
        <v>0</v>
      </c>
      <c r="M43" s="31">
        <f t="shared" si="14"/>
        <v>0</v>
      </c>
      <c r="N43" s="110">
        <f t="shared" si="5"/>
        <v>0</v>
      </c>
      <c r="O43" s="110">
        <f t="shared" si="6"/>
        <v>0</v>
      </c>
      <c r="P43" s="118" t="str">
        <f t="shared" si="7"/>
        <v>-</v>
      </c>
      <c r="Q43" s="109" t="str">
        <f t="shared" si="8"/>
        <v>-</v>
      </c>
      <c r="R43" s="90">
        <v>0</v>
      </c>
      <c r="S43" s="102">
        <v>0</v>
      </c>
      <c r="T43" s="31">
        <f t="shared" si="15"/>
        <v>0</v>
      </c>
      <c r="U43" s="110">
        <f t="shared" si="9"/>
        <v>0</v>
      </c>
      <c r="V43" s="110">
        <f t="shared" si="10"/>
        <v>0</v>
      </c>
      <c r="W43" s="118" t="str">
        <f t="shared" si="11"/>
        <v>-</v>
      </c>
      <c r="X43" s="109" t="str">
        <f t="shared" si="12"/>
        <v>-</v>
      </c>
    </row>
    <row r="44" spans="1:24" s="25" customFormat="1" ht="14.5" customHeight="1">
      <c r="A44" s="85" t="s">
        <v>18</v>
      </c>
      <c r="B44" s="86">
        <v>0</v>
      </c>
      <c r="C44" s="115">
        <f t="shared" si="0"/>
        <v>0</v>
      </c>
      <c r="D44" s="90">
        <v>0</v>
      </c>
      <c r="E44" s="102">
        <v>0</v>
      </c>
      <c r="F44" s="37">
        <f t="shared" si="13"/>
        <v>0</v>
      </c>
      <c r="G44" s="119">
        <f t="shared" si="1"/>
        <v>0</v>
      </c>
      <c r="H44" s="110">
        <f t="shared" si="2"/>
        <v>0</v>
      </c>
      <c r="I44" s="118" t="str">
        <f t="shared" si="3"/>
        <v>-</v>
      </c>
      <c r="J44" s="109" t="str">
        <f t="shared" si="4"/>
        <v>-</v>
      </c>
      <c r="K44" s="90">
        <v>0</v>
      </c>
      <c r="L44" s="102">
        <v>0</v>
      </c>
      <c r="M44" s="31">
        <f t="shared" si="14"/>
        <v>0</v>
      </c>
      <c r="N44" s="110">
        <f t="shared" si="5"/>
        <v>0</v>
      </c>
      <c r="O44" s="110">
        <f t="shared" si="6"/>
        <v>0</v>
      </c>
      <c r="P44" s="118" t="str">
        <f t="shared" si="7"/>
        <v>-</v>
      </c>
      <c r="Q44" s="109" t="str">
        <f t="shared" si="8"/>
        <v>-</v>
      </c>
      <c r="R44" s="90">
        <v>0</v>
      </c>
      <c r="S44" s="102">
        <v>0</v>
      </c>
      <c r="T44" s="31">
        <f t="shared" si="15"/>
        <v>0</v>
      </c>
      <c r="U44" s="110">
        <f t="shared" si="9"/>
        <v>0</v>
      </c>
      <c r="V44" s="110">
        <f t="shared" si="10"/>
        <v>0</v>
      </c>
      <c r="W44" s="118" t="str">
        <f t="shared" si="11"/>
        <v>-</v>
      </c>
      <c r="X44" s="109" t="str">
        <f t="shared" si="12"/>
        <v>-</v>
      </c>
    </row>
    <row r="45" spans="1:24" s="25" customFormat="1" ht="14.5" customHeight="1">
      <c r="A45" s="85" t="s">
        <v>17</v>
      </c>
      <c r="B45" s="86">
        <v>0</v>
      </c>
      <c r="C45" s="115">
        <f t="shared" si="0"/>
        <v>0</v>
      </c>
      <c r="D45" s="90">
        <v>0</v>
      </c>
      <c r="E45" s="102">
        <v>0</v>
      </c>
      <c r="F45" s="37">
        <f t="shared" si="13"/>
        <v>0</v>
      </c>
      <c r="G45" s="119">
        <f t="shared" si="1"/>
        <v>0</v>
      </c>
      <c r="H45" s="110">
        <f t="shared" si="2"/>
        <v>0</v>
      </c>
      <c r="I45" s="118" t="str">
        <f t="shared" si="3"/>
        <v>-</v>
      </c>
      <c r="J45" s="109" t="str">
        <f t="shared" si="4"/>
        <v>-</v>
      </c>
      <c r="K45" s="90">
        <v>0</v>
      </c>
      <c r="L45" s="102">
        <v>0</v>
      </c>
      <c r="M45" s="31">
        <f t="shared" si="14"/>
        <v>0</v>
      </c>
      <c r="N45" s="110">
        <f t="shared" si="5"/>
        <v>0</v>
      </c>
      <c r="O45" s="110">
        <f t="shared" si="6"/>
        <v>0</v>
      </c>
      <c r="P45" s="118" t="str">
        <f t="shared" si="7"/>
        <v>-</v>
      </c>
      <c r="Q45" s="109" t="str">
        <f t="shared" si="8"/>
        <v>-</v>
      </c>
      <c r="R45" s="90">
        <v>0</v>
      </c>
      <c r="S45" s="102">
        <v>0</v>
      </c>
      <c r="T45" s="31">
        <f t="shared" si="15"/>
        <v>0</v>
      </c>
      <c r="U45" s="110">
        <f t="shared" si="9"/>
        <v>0</v>
      </c>
      <c r="V45" s="110">
        <f t="shared" si="10"/>
        <v>0</v>
      </c>
      <c r="W45" s="118" t="str">
        <f t="shared" si="11"/>
        <v>-</v>
      </c>
      <c r="X45" s="109" t="str">
        <f t="shared" si="12"/>
        <v>-</v>
      </c>
    </row>
    <row r="46" spans="1:24" s="25" customFormat="1" ht="14.5" customHeight="1">
      <c r="A46" s="85" t="s">
        <v>16</v>
      </c>
      <c r="B46" s="86">
        <v>0</v>
      </c>
      <c r="C46" s="115">
        <f t="shared" ref="C46:C77" si="16">SUM(B46*TH_PERC)/12</f>
        <v>0</v>
      </c>
      <c r="D46" s="90">
        <v>0</v>
      </c>
      <c r="E46" s="102">
        <v>0</v>
      </c>
      <c r="F46" s="37">
        <f t="shared" si="13"/>
        <v>0</v>
      </c>
      <c r="G46" s="119">
        <f t="shared" ref="G46:G77" si="17">SUM(D46*ERC_PERC)</f>
        <v>0</v>
      </c>
      <c r="H46" s="110">
        <f t="shared" ref="H46:H77" si="18">SUM(D46*ERC_PERC)+(F46*DEC_PERC)</f>
        <v>0</v>
      </c>
      <c r="I46" s="118" t="str">
        <f t="shared" ref="I46:I77" si="19">IF($D46=0,"-",IF(AND(TH_PERC=0,$B46=0),"-",IF(D46-G46&gt;$C46,"No","Yes")))</f>
        <v>-</v>
      </c>
      <c r="J46" s="109" t="str">
        <f t="shared" ref="J46:J77" si="20">IF($E46=0,"-",IF(AND(TH_PERC=0,$B46=0),"-",IF(E46-H46&gt;$C46,"No","Yes")))</f>
        <v>-</v>
      </c>
      <c r="K46" s="90">
        <v>0</v>
      </c>
      <c r="L46" s="102">
        <v>0</v>
      </c>
      <c r="M46" s="31">
        <f t="shared" si="14"/>
        <v>0</v>
      </c>
      <c r="N46" s="110">
        <f t="shared" ref="N46:N77" si="21">SUM(K46*ERC_PERC)</f>
        <v>0</v>
      </c>
      <c r="O46" s="110">
        <f t="shared" ref="O46:O77" si="22">SUM(K46*ERC_PERC)+(M46*DEC_PERC)</f>
        <v>0</v>
      </c>
      <c r="P46" s="118" t="str">
        <f t="shared" ref="P46:P77" si="23">IF($K46=0,"-",IF(AND(TH_PERC=0,$B46=0),"-",IF(K46-N46&gt;$C46,"No","Yes")))</f>
        <v>-</v>
      </c>
      <c r="Q46" s="109" t="str">
        <f t="shared" ref="Q46:Q77" si="24">IF($L46=0,"-",IF(AND(TH_PERC=0,$B46=0),"-",IF(L46-O46&gt;$C46,"No","Yes")))</f>
        <v>-</v>
      </c>
      <c r="R46" s="90">
        <v>0</v>
      </c>
      <c r="S46" s="102">
        <v>0</v>
      </c>
      <c r="T46" s="31">
        <f t="shared" si="15"/>
        <v>0</v>
      </c>
      <c r="U46" s="110">
        <f t="shared" ref="U46:U77" si="25">SUM(R46*ERC_PERC)</f>
        <v>0</v>
      </c>
      <c r="V46" s="110">
        <f t="shared" ref="V46:V77" si="26">SUM(R46*ERC_PERC)+(T46*DEC_PERC)</f>
        <v>0</v>
      </c>
      <c r="W46" s="118" t="str">
        <f t="shared" ref="W46:W77" si="27">IF($R46=0,"-",IF(AND(TH_PERC=0,$B46=0),"-",IF(R46-U46&gt;$C46,"No","Yes")))</f>
        <v>-</v>
      </c>
      <c r="X46" s="109" t="str">
        <f t="shared" ref="X46:X77" si="28">IF($S46=0,"-",IF(AND(TH_PERC=0,$B46=0),"-",IF(S46-V46&gt;$C46,"No","Yes")))</f>
        <v>-</v>
      </c>
    </row>
    <row r="47" spans="1:24" s="25" customFormat="1" ht="14.5" customHeight="1">
      <c r="A47" s="85" t="s">
        <v>15</v>
      </c>
      <c r="B47" s="86">
        <v>0</v>
      </c>
      <c r="C47" s="115">
        <f t="shared" si="16"/>
        <v>0</v>
      </c>
      <c r="D47" s="90">
        <v>0</v>
      </c>
      <c r="E47" s="102">
        <v>0</v>
      </c>
      <c r="F47" s="37">
        <f t="shared" si="13"/>
        <v>0</v>
      </c>
      <c r="G47" s="119">
        <f t="shared" si="17"/>
        <v>0</v>
      </c>
      <c r="H47" s="110">
        <f t="shared" si="18"/>
        <v>0</v>
      </c>
      <c r="I47" s="118" t="str">
        <f t="shared" si="19"/>
        <v>-</v>
      </c>
      <c r="J47" s="109" t="str">
        <f t="shared" si="20"/>
        <v>-</v>
      </c>
      <c r="K47" s="90">
        <v>0</v>
      </c>
      <c r="L47" s="102">
        <v>0</v>
      </c>
      <c r="M47" s="31">
        <f t="shared" si="14"/>
        <v>0</v>
      </c>
      <c r="N47" s="110">
        <f t="shared" si="21"/>
        <v>0</v>
      </c>
      <c r="O47" s="110">
        <f t="shared" si="22"/>
        <v>0</v>
      </c>
      <c r="P47" s="118" t="str">
        <f t="shared" si="23"/>
        <v>-</v>
      </c>
      <c r="Q47" s="109" t="str">
        <f t="shared" si="24"/>
        <v>-</v>
      </c>
      <c r="R47" s="90">
        <v>0</v>
      </c>
      <c r="S47" s="102">
        <v>0</v>
      </c>
      <c r="T47" s="31">
        <f t="shared" si="15"/>
        <v>0</v>
      </c>
      <c r="U47" s="110">
        <f t="shared" si="25"/>
        <v>0</v>
      </c>
      <c r="V47" s="110">
        <f t="shared" si="26"/>
        <v>0</v>
      </c>
      <c r="W47" s="118" t="str">
        <f t="shared" si="27"/>
        <v>-</v>
      </c>
      <c r="X47" s="109" t="str">
        <f t="shared" si="28"/>
        <v>-</v>
      </c>
    </row>
    <row r="48" spans="1:24" s="25" customFormat="1" ht="14.5" customHeight="1">
      <c r="A48" s="85" t="s">
        <v>14</v>
      </c>
      <c r="B48" s="86">
        <v>0</v>
      </c>
      <c r="C48" s="115">
        <f t="shared" si="16"/>
        <v>0</v>
      </c>
      <c r="D48" s="90">
        <v>0</v>
      </c>
      <c r="E48" s="102">
        <v>0</v>
      </c>
      <c r="F48" s="37">
        <f t="shared" si="13"/>
        <v>0</v>
      </c>
      <c r="G48" s="119">
        <f t="shared" si="17"/>
        <v>0</v>
      </c>
      <c r="H48" s="110">
        <f t="shared" si="18"/>
        <v>0</v>
      </c>
      <c r="I48" s="118" t="str">
        <f t="shared" si="19"/>
        <v>-</v>
      </c>
      <c r="J48" s="109" t="str">
        <f t="shared" si="20"/>
        <v>-</v>
      </c>
      <c r="K48" s="90">
        <v>0</v>
      </c>
      <c r="L48" s="102">
        <v>0</v>
      </c>
      <c r="M48" s="31">
        <f t="shared" si="14"/>
        <v>0</v>
      </c>
      <c r="N48" s="110">
        <f t="shared" si="21"/>
        <v>0</v>
      </c>
      <c r="O48" s="110">
        <f t="shared" si="22"/>
        <v>0</v>
      </c>
      <c r="P48" s="118" t="str">
        <f t="shared" si="23"/>
        <v>-</v>
      </c>
      <c r="Q48" s="109" t="str">
        <f t="shared" si="24"/>
        <v>-</v>
      </c>
      <c r="R48" s="90">
        <v>0</v>
      </c>
      <c r="S48" s="102">
        <v>0</v>
      </c>
      <c r="T48" s="31">
        <f t="shared" si="15"/>
        <v>0</v>
      </c>
      <c r="U48" s="110">
        <f t="shared" si="25"/>
        <v>0</v>
      </c>
      <c r="V48" s="110">
        <f t="shared" si="26"/>
        <v>0</v>
      </c>
      <c r="W48" s="118" t="str">
        <f t="shared" si="27"/>
        <v>-</v>
      </c>
      <c r="X48" s="109" t="str">
        <f t="shared" si="28"/>
        <v>-</v>
      </c>
    </row>
    <row r="49" spans="1:24" s="25" customFormat="1" ht="14.5" customHeight="1">
      <c r="A49" s="85" t="s">
        <v>13</v>
      </c>
      <c r="B49" s="86">
        <v>0</v>
      </c>
      <c r="C49" s="115">
        <f t="shared" si="16"/>
        <v>0</v>
      </c>
      <c r="D49" s="90">
        <v>0</v>
      </c>
      <c r="E49" s="102">
        <v>0</v>
      </c>
      <c r="F49" s="37">
        <f t="shared" si="13"/>
        <v>0</v>
      </c>
      <c r="G49" s="119">
        <f t="shared" si="17"/>
        <v>0</v>
      </c>
      <c r="H49" s="110">
        <f t="shared" si="18"/>
        <v>0</v>
      </c>
      <c r="I49" s="118" t="str">
        <f t="shared" si="19"/>
        <v>-</v>
      </c>
      <c r="J49" s="109" t="str">
        <f t="shared" si="20"/>
        <v>-</v>
      </c>
      <c r="K49" s="90">
        <v>0</v>
      </c>
      <c r="L49" s="102">
        <v>0</v>
      </c>
      <c r="M49" s="31">
        <f t="shared" si="14"/>
        <v>0</v>
      </c>
      <c r="N49" s="110">
        <f t="shared" si="21"/>
        <v>0</v>
      </c>
      <c r="O49" s="110">
        <f t="shared" si="22"/>
        <v>0</v>
      </c>
      <c r="P49" s="118" t="str">
        <f t="shared" si="23"/>
        <v>-</v>
      </c>
      <c r="Q49" s="109" t="str">
        <f t="shared" si="24"/>
        <v>-</v>
      </c>
      <c r="R49" s="90">
        <v>0</v>
      </c>
      <c r="S49" s="102">
        <v>0</v>
      </c>
      <c r="T49" s="31">
        <f t="shared" si="15"/>
        <v>0</v>
      </c>
      <c r="U49" s="110">
        <f t="shared" si="25"/>
        <v>0</v>
      </c>
      <c r="V49" s="110">
        <f t="shared" si="26"/>
        <v>0</v>
      </c>
      <c r="W49" s="118" t="str">
        <f t="shared" si="27"/>
        <v>-</v>
      </c>
      <c r="X49" s="109" t="str">
        <f t="shared" si="28"/>
        <v>-</v>
      </c>
    </row>
    <row r="50" spans="1:24" s="25" customFormat="1" ht="14.5" customHeight="1">
      <c r="A50" s="85" t="s">
        <v>12</v>
      </c>
      <c r="B50" s="86">
        <v>0</v>
      </c>
      <c r="C50" s="115">
        <f t="shared" si="16"/>
        <v>0</v>
      </c>
      <c r="D50" s="90">
        <v>0</v>
      </c>
      <c r="E50" s="102">
        <v>0</v>
      </c>
      <c r="F50" s="37">
        <f t="shared" si="13"/>
        <v>0</v>
      </c>
      <c r="G50" s="119">
        <f t="shared" si="17"/>
        <v>0</v>
      </c>
      <c r="H50" s="110">
        <f t="shared" si="18"/>
        <v>0</v>
      </c>
      <c r="I50" s="118" t="str">
        <f t="shared" si="19"/>
        <v>-</v>
      </c>
      <c r="J50" s="109" t="str">
        <f t="shared" si="20"/>
        <v>-</v>
      </c>
      <c r="K50" s="90">
        <v>0</v>
      </c>
      <c r="L50" s="102">
        <v>0</v>
      </c>
      <c r="M50" s="31">
        <f t="shared" si="14"/>
        <v>0</v>
      </c>
      <c r="N50" s="110">
        <f t="shared" si="21"/>
        <v>0</v>
      </c>
      <c r="O50" s="110">
        <f t="shared" si="22"/>
        <v>0</v>
      </c>
      <c r="P50" s="118" t="str">
        <f t="shared" si="23"/>
        <v>-</v>
      </c>
      <c r="Q50" s="109" t="str">
        <f t="shared" si="24"/>
        <v>-</v>
      </c>
      <c r="R50" s="90">
        <v>0</v>
      </c>
      <c r="S50" s="102">
        <v>0</v>
      </c>
      <c r="T50" s="31">
        <f t="shared" si="15"/>
        <v>0</v>
      </c>
      <c r="U50" s="110">
        <f t="shared" si="25"/>
        <v>0</v>
      </c>
      <c r="V50" s="110">
        <f t="shared" si="26"/>
        <v>0</v>
      </c>
      <c r="W50" s="118" t="str">
        <f t="shared" si="27"/>
        <v>-</v>
      </c>
      <c r="X50" s="109" t="str">
        <f t="shared" si="28"/>
        <v>-</v>
      </c>
    </row>
    <row r="51" spans="1:24" s="25" customFormat="1" ht="14.5" customHeight="1">
      <c r="A51" s="85" t="s">
        <v>11</v>
      </c>
      <c r="B51" s="86">
        <v>0</v>
      </c>
      <c r="C51" s="115">
        <f t="shared" si="16"/>
        <v>0</v>
      </c>
      <c r="D51" s="90">
        <v>0</v>
      </c>
      <c r="E51" s="102">
        <v>0</v>
      </c>
      <c r="F51" s="37">
        <f t="shared" si="13"/>
        <v>0</v>
      </c>
      <c r="G51" s="119">
        <f t="shared" si="17"/>
        <v>0</v>
      </c>
      <c r="H51" s="110">
        <f t="shared" si="18"/>
        <v>0</v>
      </c>
      <c r="I51" s="118" t="str">
        <f t="shared" si="19"/>
        <v>-</v>
      </c>
      <c r="J51" s="109" t="str">
        <f t="shared" si="20"/>
        <v>-</v>
      </c>
      <c r="K51" s="90">
        <v>0</v>
      </c>
      <c r="L51" s="102">
        <v>0</v>
      </c>
      <c r="M51" s="31">
        <f t="shared" si="14"/>
        <v>0</v>
      </c>
      <c r="N51" s="110">
        <f t="shared" si="21"/>
        <v>0</v>
      </c>
      <c r="O51" s="110">
        <f t="shared" si="22"/>
        <v>0</v>
      </c>
      <c r="P51" s="118" t="str">
        <f t="shared" si="23"/>
        <v>-</v>
      </c>
      <c r="Q51" s="109" t="str">
        <f t="shared" si="24"/>
        <v>-</v>
      </c>
      <c r="R51" s="90">
        <v>0</v>
      </c>
      <c r="S51" s="102">
        <v>0</v>
      </c>
      <c r="T51" s="31">
        <f t="shared" si="15"/>
        <v>0</v>
      </c>
      <c r="U51" s="110">
        <f t="shared" si="25"/>
        <v>0</v>
      </c>
      <c r="V51" s="110">
        <f t="shared" si="26"/>
        <v>0</v>
      </c>
      <c r="W51" s="118" t="str">
        <f t="shared" si="27"/>
        <v>-</v>
      </c>
      <c r="X51" s="109" t="str">
        <f t="shared" si="28"/>
        <v>-</v>
      </c>
    </row>
    <row r="52" spans="1:24" s="25" customFormat="1" ht="14.5" customHeight="1">
      <c r="A52" s="85" t="s">
        <v>10</v>
      </c>
      <c r="B52" s="86">
        <v>0</v>
      </c>
      <c r="C52" s="115">
        <f t="shared" si="16"/>
        <v>0</v>
      </c>
      <c r="D52" s="90">
        <v>0</v>
      </c>
      <c r="E52" s="102">
        <v>0</v>
      </c>
      <c r="F52" s="37">
        <f t="shared" si="13"/>
        <v>0</v>
      </c>
      <c r="G52" s="119">
        <f t="shared" si="17"/>
        <v>0</v>
      </c>
      <c r="H52" s="110">
        <f t="shared" si="18"/>
        <v>0</v>
      </c>
      <c r="I52" s="118" t="str">
        <f t="shared" si="19"/>
        <v>-</v>
      </c>
      <c r="J52" s="109" t="str">
        <f t="shared" si="20"/>
        <v>-</v>
      </c>
      <c r="K52" s="90">
        <v>0</v>
      </c>
      <c r="L52" s="102">
        <v>0</v>
      </c>
      <c r="M52" s="31">
        <f t="shared" si="14"/>
        <v>0</v>
      </c>
      <c r="N52" s="110">
        <f t="shared" si="21"/>
        <v>0</v>
      </c>
      <c r="O52" s="110">
        <f t="shared" si="22"/>
        <v>0</v>
      </c>
      <c r="P52" s="118" t="str">
        <f t="shared" si="23"/>
        <v>-</v>
      </c>
      <c r="Q52" s="109" t="str">
        <f t="shared" si="24"/>
        <v>-</v>
      </c>
      <c r="R52" s="90">
        <v>0</v>
      </c>
      <c r="S52" s="102">
        <v>0</v>
      </c>
      <c r="T52" s="31">
        <f t="shared" si="15"/>
        <v>0</v>
      </c>
      <c r="U52" s="110">
        <f t="shared" si="25"/>
        <v>0</v>
      </c>
      <c r="V52" s="110">
        <f t="shared" si="26"/>
        <v>0</v>
      </c>
      <c r="W52" s="118" t="str">
        <f t="shared" si="27"/>
        <v>-</v>
      </c>
      <c r="X52" s="109" t="str">
        <f t="shared" si="28"/>
        <v>-</v>
      </c>
    </row>
    <row r="53" spans="1:24" s="25" customFormat="1" ht="14.5" customHeight="1">
      <c r="A53" s="85" t="s">
        <v>9</v>
      </c>
      <c r="B53" s="86">
        <v>0</v>
      </c>
      <c r="C53" s="115">
        <f t="shared" si="16"/>
        <v>0</v>
      </c>
      <c r="D53" s="90">
        <v>0</v>
      </c>
      <c r="E53" s="102">
        <v>0</v>
      </c>
      <c r="F53" s="37">
        <f t="shared" si="13"/>
        <v>0</v>
      </c>
      <c r="G53" s="119">
        <f t="shared" si="17"/>
        <v>0</v>
      </c>
      <c r="H53" s="110">
        <f t="shared" si="18"/>
        <v>0</v>
      </c>
      <c r="I53" s="118" t="str">
        <f t="shared" si="19"/>
        <v>-</v>
      </c>
      <c r="J53" s="109" t="str">
        <f t="shared" si="20"/>
        <v>-</v>
      </c>
      <c r="K53" s="90">
        <v>0</v>
      </c>
      <c r="L53" s="102">
        <v>0</v>
      </c>
      <c r="M53" s="31">
        <f t="shared" si="14"/>
        <v>0</v>
      </c>
      <c r="N53" s="110">
        <f t="shared" si="21"/>
        <v>0</v>
      </c>
      <c r="O53" s="110">
        <f t="shared" si="22"/>
        <v>0</v>
      </c>
      <c r="P53" s="118" t="str">
        <f t="shared" si="23"/>
        <v>-</v>
      </c>
      <c r="Q53" s="109" t="str">
        <f t="shared" si="24"/>
        <v>-</v>
      </c>
      <c r="R53" s="90">
        <v>0</v>
      </c>
      <c r="S53" s="102">
        <v>0</v>
      </c>
      <c r="T53" s="31">
        <f t="shared" si="15"/>
        <v>0</v>
      </c>
      <c r="U53" s="110">
        <f t="shared" si="25"/>
        <v>0</v>
      </c>
      <c r="V53" s="110">
        <f t="shared" si="26"/>
        <v>0</v>
      </c>
      <c r="W53" s="118" t="str">
        <f t="shared" si="27"/>
        <v>-</v>
      </c>
      <c r="X53" s="109" t="str">
        <f t="shared" si="28"/>
        <v>-</v>
      </c>
    </row>
    <row r="54" spans="1:24" s="25" customFormat="1" ht="14.5" customHeight="1">
      <c r="A54" s="85" t="s">
        <v>8</v>
      </c>
      <c r="B54" s="86">
        <v>0</v>
      </c>
      <c r="C54" s="115">
        <f t="shared" si="16"/>
        <v>0</v>
      </c>
      <c r="D54" s="90">
        <v>0</v>
      </c>
      <c r="E54" s="102">
        <v>0</v>
      </c>
      <c r="F54" s="37">
        <f t="shared" si="13"/>
        <v>0</v>
      </c>
      <c r="G54" s="119">
        <f t="shared" si="17"/>
        <v>0</v>
      </c>
      <c r="H54" s="110">
        <f t="shared" si="18"/>
        <v>0</v>
      </c>
      <c r="I54" s="118" t="str">
        <f t="shared" si="19"/>
        <v>-</v>
      </c>
      <c r="J54" s="109" t="str">
        <f t="shared" si="20"/>
        <v>-</v>
      </c>
      <c r="K54" s="90">
        <v>0</v>
      </c>
      <c r="L54" s="102">
        <v>0</v>
      </c>
      <c r="M54" s="31">
        <f t="shared" si="14"/>
        <v>0</v>
      </c>
      <c r="N54" s="110">
        <f t="shared" si="21"/>
        <v>0</v>
      </c>
      <c r="O54" s="110">
        <f t="shared" si="22"/>
        <v>0</v>
      </c>
      <c r="P54" s="118" t="str">
        <f t="shared" si="23"/>
        <v>-</v>
      </c>
      <c r="Q54" s="109" t="str">
        <f t="shared" si="24"/>
        <v>-</v>
      </c>
      <c r="R54" s="90">
        <v>0</v>
      </c>
      <c r="S54" s="102">
        <v>0</v>
      </c>
      <c r="T54" s="31">
        <f t="shared" si="15"/>
        <v>0</v>
      </c>
      <c r="U54" s="110">
        <f t="shared" si="25"/>
        <v>0</v>
      </c>
      <c r="V54" s="110">
        <f t="shared" si="26"/>
        <v>0</v>
      </c>
      <c r="W54" s="118" t="str">
        <f t="shared" si="27"/>
        <v>-</v>
      </c>
      <c r="X54" s="109" t="str">
        <f t="shared" si="28"/>
        <v>-</v>
      </c>
    </row>
    <row r="55" spans="1:24" s="25" customFormat="1" ht="14.5" customHeight="1">
      <c r="A55" s="85" t="s">
        <v>7</v>
      </c>
      <c r="B55" s="86">
        <v>0</v>
      </c>
      <c r="C55" s="115">
        <f t="shared" si="16"/>
        <v>0</v>
      </c>
      <c r="D55" s="90">
        <v>0</v>
      </c>
      <c r="E55" s="102">
        <v>0</v>
      </c>
      <c r="F55" s="37">
        <f t="shared" si="13"/>
        <v>0</v>
      </c>
      <c r="G55" s="119">
        <f t="shared" si="17"/>
        <v>0</v>
      </c>
      <c r="H55" s="110">
        <f t="shared" si="18"/>
        <v>0</v>
      </c>
      <c r="I55" s="118" t="str">
        <f t="shared" si="19"/>
        <v>-</v>
      </c>
      <c r="J55" s="109" t="str">
        <f t="shared" si="20"/>
        <v>-</v>
      </c>
      <c r="K55" s="90">
        <v>0</v>
      </c>
      <c r="L55" s="102">
        <v>0</v>
      </c>
      <c r="M55" s="31">
        <f t="shared" si="14"/>
        <v>0</v>
      </c>
      <c r="N55" s="110">
        <f t="shared" si="21"/>
        <v>0</v>
      </c>
      <c r="O55" s="110">
        <f t="shared" si="22"/>
        <v>0</v>
      </c>
      <c r="P55" s="118" t="str">
        <f t="shared" si="23"/>
        <v>-</v>
      </c>
      <c r="Q55" s="109" t="str">
        <f t="shared" si="24"/>
        <v>-</v>
      </c>
      <c r="R55" s="90">
        <v>0</v>
      </c>
      <c r="S55" s="102">
        <v>0</v>
      </c>
      <c r="T55" s="31">
        <f t="shared" si="15"/>
        <v>0</v>
      </c>
      <c r="U55" s="110">
        <f t="shared" si="25"/>
        <v>0</v>
      </c>
      <c r="V55" s="110">
        <f t="shared" si="26"/>
        <v>0</v>
      </c>
      <c r="W55" s="118" t="str">
        <f t="shared" si="27"/>
        <v>-</v>
      </c>
      <c r="X55" s="109" t="str">
        <f t="shared" si="28"/>
        <v>-</v>
      </c>
    </row>
    <row r="56" spans="1:24" s="25" customFormat="1" ht="14.5" customHeight="1">
      <c r="A56" s="85" t="s">
        <v>6</v>
      </c>
      <c r="B56" s="86">
        <v>0</v>
      </c>
      <c r="C56" s="115">
        <f t="shared" si="16"/>
        <v>0</v>
      </c>
      <c r="D56" s="90">
        <v>0</v>
      </c>
      <c r="E56" s="102">
        <v>0</v>
      </c>
      <c r="F56" s="37">
        <f t="shared" si="13"/>
        <v>0</v>
      </c>
      <c r="G56" s="119">
        <f t="shared" si="17"/>
        <v>0</v>
      </c>
      <c r="H56" s="110">
        <f t="shared" si="18"/>
        <v>0</v>
      </c>
      <c r="I56" s="118" t="str">
        <f t="shared" si="19"/>
        <v>-</v>
      </c>
      <c r="J56" s="109" t="str">
        <f t="shared" si="20"/>
        <v>-</v>
      </c>
      <c r="K56" s="90">
        <v>0</v>
      </c>
      <c r="L56" s="102">
        <v>0</v>
      </c>
      <c r="M56" s="31">
        <f t="shared" si="14"/>
        <v>0</v>
      </c>
      <c r="N56" s="110">
        <f t="shared" si="21"/>
        <v>0</v>
      </c>
      <c r="O56" s="110">
        <f t="shared" si="22"/>
        <v>0</v>
      </c>
      <c r="P56" s="118" t="str">
        <f t="shared" si="23"/>
        <v>-</v>
      </c>
      <c r="Q56" s="109" t="str">
        <f t="shared" si="24"/>
        <v>-</v>
      </c>
      <c r="R56" s="90">
        <v>0</v>
      </c>
      <c r="S56" s="102">
        <v>0</v>
      </c>
      <c r="T56" s="31">
        <f t="shared" si="15"/>
        <v>0</v>
      </c>
      <c r="U56" s="110">
        <f t="shared" si="25"/>
        <v>0</v>
      </c>
      <c r="V56" s="110">
        <f t="shared" si="26"/>
        <v>0</v>
      </c>
      <c r="W56" s="118" t="str">
        <f t="shared" si="27"/>
        <v>-</v>
      </c>
      <c r="X56" s="109" t="str">
        <f t="shared" si="28"/>
        <v>-</v>
      </c>
    </row>
    <row r="57" spans="1:24" s="25" customFormat="1" ht="14.5" customHeight="1">
      <c r="A57" s="85" t="s">
        <v>5</v>
      </c>
      <c r="B57" s="86">
        <v>0</v>
      </c>
      <c r="C57" s="115">
        <f t="shared" si="16"/>
        <v>0</v>
      </c>
      <c r="D57" s="90">
        <v>0</v>
      </c>
      <c r="E57" s="102">
        <v>0</v>
      </c>
      <c r="F57" s="37">
        <f t="shared" si="13"/>
        <v>0</v>
      </c>
      <c r="G57" s="119">
        <f t="shared" si="17"/>
        <v>0</v>
      </c>
      <c r="H57" s="110">
        <f t="shared" si="18"/>
        <v>0</v>
      </c>
      <c r="I57" s="118" t="str">
        <f t="shared" si="19"/>
        <v>-</v>
      </c>
      <c r="J57" s="109" t="str">
        <f t="shared" si="20"/>
        <v>-</v>
      </c>
      <c r="K57" s="90">
        <v>0</v>
      </c>
      <c r="L57" s="102">
        <v>0</v>
      </c>
      <c r="M57" s="31">
        <f t="shared" si="14"/>
        <v>0</v>
      </c>
      <c r="N57" s="110">
        <f t="shared" si="21"/>
        <v>0</v>
      </c>
      <c r="O57" s="110">
        <f t="shared" si="22"/>
        <v>0</v>
      </c>
      <c r="P57" s="118" t="str">
        <f t="shared" si="23"/>
        <v>-</v>
      </c>
      <c r="Q57" s="109" t="str">
        <f t="shared" si="24"/>
        <v>-</v>
      </c>
      <c r="R57" s="90">
        <v>0</v>
      </c>
      <c r="S57" s="102">
        <v>0</v>
      </c>
      <c r="T57" s="31">
        <f t="shared" si="15"/>
        <v>0</v>
      </c>
      <c r="U57" s="110">
        <f t="shared" si="25"/>
        <v>0</v>
      </c>
      <c r="V57" s="110">
        <f t="shared" si="26"/>
        <v>0</v>
      </c>
      <c r="W57" s="118" t="str">
        <f t="shared" si="27"/>
        <v>-</v>
      </c>
      <c r="X57" s="109" t="str">
        <f t="shared" si="28"/>
        <v>-</v>
      </c>
    </row>
    <row r="58" spans="1:24" s="25" customFormat="1" ht="14.5" customHeight="1">
      <c r="A58" s="85" t="s">
        <v>4</v>
      </c>
      <c r="B58" s="86">
        <v>0</v>
      </c>
      <c r="C58" s="115">
        <f t="shared" si="16"/>
        <v>0</v>
      </c>
      <c r="D58" s="90">
        <v>0</v>
      </c>
      <c r="E58" s="102">
        <v>0</v>
      </c>
      <c r="F58" s="37">
        <f t="shared" si="13"/>
        <v>0</v>
      </c>
      <c r="G58" s="119">
        <f t="shared" si="17"/>
        <v>0</v>
      </c>
      <c r="H58" s="110">
        <f t="shared" si="18"/>
        <v>0</v>
      </c>
      <c r="I58" s="118" t="str">
        <f t="shared" si="19"/>
        <v>-</v>
      </c>
      <c r="J58" s="109" t="str">
        <f t="shared" si="20"/>
        <v>-</v>
      </c>
      <c r="K58" s="90">
        <v>0</v>
      </c>
      <c r="L58" s="102">
        <v>0</v>
      </c>
      <c r="M58" s="31">
        <f t="shared" si="14"/>
        <v>0</v>
      </c>
      <c r="N58" s="110">
        <f t="shared" si="21"/>
        <v>0</v>
      </c>
      <c r="O58" s="110">
        <f t="shared" si="22"/>
        <v>0</v>
      </c>
      <c r="P58" s="118" t="str">
        <f t="shared" si="23"/>
        <v>-</v>
      </c>
      <c r="Q58" s="109" t="str">
        <f t="shared" si="24"/>
        <v>-</v>
      </c>
      <c r="R58" s="90">
        <v>0</v>
      </c>
      <c r="S58" s="102">
        <v>0</v>
      </c>
      <c r="T58" s="31">
        <f t="shared" si="15"/>
        <v>0</v>
      </c>
      <c r="U58" s="110">
        <f t="shared" si="25"/>
        <v>0</v>
      </c>
      <c r="V58" s="110">
        <f t="shared" si="26"/>
        <v>0</v>
      </c>
      <c r="W58" s="118" t="str">
        <f t="shared" si="27"/>
        <v>-</v>
      </c>
      <c r="X58" s="109" t="str">
        <f t="shared" si="28"/>
        <v>-</v>
      </c>
    </row>
    <row r="59" spans="1:24" s="25" customFormat="1" ht="14.5" customHeight="1">
      <c r="A59" s="85" t="s">
        <v>3</v>
      </c>
      <c r="B59" s="86">
        <v>0</v>
      </c>
      <c r="C59" s="115">
        <f t="shared" si="16"/>
        <v>0</v>
      </c>
      <c r="D59" s="90">
        <v>0</v>
      </c>
      <c r="E59" s="102">
        <v>0</v>
      </c>
      <c r="F59" s="37">
        <f t="shared" si="13"/>
        <v>0</v>
      </c>
      <c r="G59" s="119">
        <f t="shared" si="17"/>
        <v>0</v>
      </c>
      <c r="H59" s="110">
        <f t="shared" si="18"/>
        <v>0</v>
      </c>
      <c r="I59" s="118" t="str">
        <f t="shared" si="19"/>
        <v>-</v>
      </c>
      <c r="J59" s="109" t="str">
        <f t="shared" si="20"/>
        <v>-</v>
      </c>
      <c r="K59" s="90">
        <v>0</v>
      </c>
      <c r="L59" s="102">
        <v>0</v>
      </c>
      <c r="M59" s="31">
        <f t="shared" si="14"/>
        <v>0</v>
      </c>
      <c r="N59" s="110">
        <f t="shared" si="21"/>
        <v>0</v>
      </c>
      <c r="O59" s="110">
        <f t="shared" si="22"/>
        <v>0</v>
      </c>
      <c r="P59" s="118" t="str">
        <f t="shared" si="23"/>
        <v>-</v>
      </c>
      <c r="Q59" s="109" t="str">
        <f t="shared" si="24"/>
        <v>-</v>
      </c>
      <c r="R59" s="90">
        <v>0</v>
      </c>
      <c r="S59" s="102">
        <v>0</v>
      </c>
      <c r="T59" s="31">
        <f t="shared" si="15"/>
        <v>0</v>
      </c>
      <c r="U59" s="110">
        <f t="shared" si="25"/>
        <v>0</v>
      </c>
      <c r="V59" s="110">
        <f t="shared" si="26"/>
        <v>0</v>
      </c>
      <c r="W59" s="118" t="str">
        <f t="shared" si="27"/>
        <v>-</v>
      </c>
      <c r="X59" s="109" t="str">
        <f t="shared" si="28"/>
        <v>-</v>
      </c>
    </row>
    <row r="60" spans="1:24" s="25" customFormat="1" ht="14.5" customHeight="1">
      <c r="A60" s="85" t="s">
        <v>2</v>
      </c>
      <c r="B60" s="86">
        <v>0</v>
      </c>
      <c r="C60" s="115">
        <f t="shared" si="16"/>
        <v>0</v>
      </c>
      <c r="D60" s="90">
        <v>0</v>
      </c>
      <c r="E60" s="102">
        <v>0</v>
      </c>
      <c r="F60" s="37">
        <f t="shared" si="13"/>
        <v>0</v>
      </c>
      <c r="G60" s="119">
        <f t="shared" si="17"/>
        <v>0</v>
      </c>
      <c r="H60" s="110">
        <f t="shared" si="18"/>
        <v>0</v>
      </c>
      <c r="I60" s="118" t="str">
        <f t="shared" si="19"/>
        <v>-</v>
      </c>
      <c r="J60" s="109" t="str">
        <f t="shared" si="20"/>
        <v>-</v>
      </c>
      <c r="K60" s="90">
        <v>0</v>
      </c>
      <c r="L60" s="102">
        <v>0</v>
      </c>
      <c r="M60" s="31">
        <f t="shared" si="14"/>
        <v>0</v>
      </c>
      <c r="N60" s="110">
        <f t="shared" si="21"/>
        <v>0</v>
      </c>
      <c r="O60" s="110">
        <f t="shared" si="22"/>
        <v>0</v>
      </c>
      <c r="P60" s="118" t="str">
        <f t="shared" si="23"/>
        <v>-</v>
      </c>
      <c r="Q60" s="109" t="str">
        <f t="shared" si="24"/>
        <v>-</v>
      </c>
      <c r="R60" s="90">
        <v>0</v>
      </c>
      <c r="S60" s="102">
        <v>0</v>
      </c>
      <c r="T60" s="31">
        <f t="shared" si="15"/>
        <v>0</v>
      </c>
      <c r="U60" s="110">
        <f t="shared" si="25"/>
        <v>0</v>
      </c>
      <c r="V60" s="110">
        <f t="shared" si="26"/>
        <v>0</v>
      </c>
      <c r="W60" s="118" t="str">
        <f t="shared" si="27"/>
        <v>-</v>
      </c>
      <c r="X60" s="109" t="str">
        <f t="shared" si="28"/>
        <v>-</v>
      </c>
    </row>
    <row r="61" spans="1:24" s="25" customFormat="1" ht="14.5" customHeight="1">
      <c r="A61" s="85" t="s">
        <v>1</v>
      </c>
      <c r="B61" s="86">
        <v>0</v>
      </c>
      <c r="C61" s="115">
        <f t="shared" si="16"/>
        <v>0</v>
      </c>
      <c r="D61" s="90">
        <v>0</v>
      </c>
      <c r="E61" s="102">
        <v>0</v>
      </c>
      <c r="F61" s="37">
        <f t="shared" si="13"/>
        <v>0</v>
      </c>
      <c r="G61" s="119">
        <f t="shared" si="17"/>
        <v>0</v>
      </c>
      <c r="H61" s="110">
        <f t="shared" si="18"/>
        <v>0</v>
      </c>
      <c r="I61" s="118" t="str">
        <f t="shared" si="19"/>
        <v>-</v>
      </c>
      <c r="J61" s="109" t="str">
        <f t="shared" si="20"/>
        <v>-</v>
      </c>
      <c r="K61" s="90">
        <v>0</v>
      </c>
      <c r="L61" s="102">
        <v>0</v>
      </c>
      <c r="M61" s="31">
        <f t="shared" si="14"/>
        <v>0</v>
      </c>
      <c r="N61" s="110">
        <f t="shared" si="21"/>
        <v>0</v>
      </c>
      <c r="O61" s="110">
        <f t="shared" si="22"/>
        <v>0</v>
      </c>
      <c r="P61" s="118" t="str">
        <f t="shared" si="23"/>
        <v>-</v>
      </c>
      <c r="Q61" s="109" t="str">
        <f t="shared" si="24"/>
        <v>-</v>
      </c>
      <c r="R61" s="90">
        <v>0</v>
      </c>
      <c r="S61" s="102">
        <v>0</v>
      </c>
      <c r="T61" s="31">
        <f t="shared" si="15"/>
        <v>0</v>
      </c>
      <c r="U61" s="110">
        <f t="shared" si="25"/>
        <v>0</v>
      </c>
      <c r="V61" s="110">
        <f t="shared" si="26"/>
        <v>0</v>
      </c>
      <c r="W61" s="118" t="str">
        <f t="shared" si="27"/>
        <v>-</v>
      </c>
      <c r="X61" s="109" t="str">
        <f t="shared" si="28"/>
        <v>-</v>
      </c>
    </row>
    <row r="62" spans="1:24" s="25" customFormat="1" ht="14.5" customHeight="1">
      <c r="A62" s="85" t="s">
        <v>0</v>
      </c>
      <c r="B62" s="86">
        <v>0</v>
      </c>
      <c r="C62" s="115">
        <f t="shared" si="16"/>
        <v>0</v>
      </c>
      <c r="D62" s="90">
        <v>0</v>
      </c>
      <c r="E62" s="102">
        <v>0</v>
      </c>
      <c r="F62" s="37">
        <f t="shared" si="13"/>
        <v>0</v>
      </c>
      <c r="G62" s="119">
        <f t="shared" si="17"/>
        <v>0</v>
      </c>
      <c r="H62" s="110">
        <f t="shared" si="18"/>
        <v>0</v>
      </c>
      <c r="I62" s="118" t="str">
        <f t="shared" si="19"/>
        <v>-</v>
      </c>
      <c r="J62" s="109" t="str">
        <f t="shared" si="20"/>
        <v>-</v>
      </c>
      <c r="K62" s="90">
        <v>0</v>
      </c>
      <c r="L62" s="102">
        <v>0</v>
      </c>
      <c r="M62" s="31">
        <f t="shared" si="14"/>
        <v>0</v>
      </c>
      <c r="N62" s="110">
        <f t="shared" si="21"/>
        <v>0</v>
      </c>
      <c r="O62" s="110">
        <f t="shared" si="22"/>
        <v>0</v>
      </c>
      <c r="P62" s="118" t="str">
        <f t="shared" si="23"/>
        <v>-</v>
      </c>
      <c r="Q62" s="109" t="str">
        <f t="shared" si="24"/>
        <v>-</v>
      </c>
      <c r="R62" s="90">
        <v>0</v>
      </c>
      <c r="S62" s="102">
        <v>0</v>
      </c>
      <c r="T62" s="31">
        <f t="shared" si="15"/>
        <v>0</v>
      </c>
      <c r="U62" s="110">
        <f t="shared" si="25"/>
        <v>0</v>
      </c>
      <c r="V62" s="110">
        <f t="shared" si="26"/>
        <v>0</v>
      </c>
      <c r="W62" s="118" t="str">
        <f t="shared" si="27"/>
        <v>-</v>
      </c>
      <c r="X62" s="109" t="str">
        <f t="shared" si="28"/>
        <v>-</v>
      </c>
    </row>
    <row r="63" spans="1:24" s="25" customFormat="1" ht="14.5" customHeight="1">
      <c r="A63" s="85" t="s">
        <v>81</v>
      </c>
      <c r="B63" s="86">
        <v>0</v>
      </c>
      <c r="C63" s="115">
        <f t="shared" si="16"/>
        <v>0</v>
      </c>
      <c r="D63" s="90">
        <v>0</v>
      </c>
      <c r="E63" s="102">
        <v>0</v>
      </c>
      <c r="F63" s="37">
        <f t="shared" si="13"/>
        <v>0</v>
      </c>
      <c r="G63" s="119">
        <f t="shared" si="17"/>
        <v>0</v>
      </c>
      <c r="H63" s="110">
        <f t="shared" si="18"/>
        <v>0</v>
      </c>
      <c r="I63" s="118" t="str">
        <f t="shared" si="19"/>
        <v>-</v>
      </c>
      <c r="J63" s="109" t="str">
        <f t="shared" si="20"/>
        <v>-</v>
      </c>
      <c r="K63" s="90">
        <v>0</v>
      </c>
      <c r="L63" s="102">
        <v>0</v>
      </c>
      <c r="M63" s="31">
        <f t="shared" si="14"/>
        <v>0</v>
      </c>
      <c r="N63" s="110">
        <f t="shared" si="21"/>
        <v>0</v>
      </c>
      <c r="O63" s="110">
        <f t="shared" si="22"/>
        <v>0</v>
      </c>
      <c r="P63" s="118" t="str">
        <f t="shared" si="23"/>
        <v>-</v>
      </c>
      <c r="Q63" s="109" t="str">
        <f t="shared" si="24"/>
        <v>-</v>
      </c>
      <c r="R63" s="90">
        <v>0</v>
      </c>
      <c r="S63" s="102">
        <v>0</v>
      </c>
      <c r="T63" s="31">
        <f t="shared" si="15"/>
        <v>0</v>
      </c>
      <c r="U63" s="110">
        <f t="shared" si="25"/>
        <v>0</v>
      </c>
      <c r="V63" s="110">
        <f t="shared" si="26"/>
        <v>0</v>
      </c>
      <c r="W63" s="118" t="str">
        <f t="shared" si="27"/>
        <v>-</v>
      </c>
      <c r="X63" s="109" t="str">
        <f t="shared" si="28"/>
        <v>-</v>
      </c>
    </row>
    <row r="64" spans="1:24" s="25" customFormat="1" ht="14.5" customHeight="1">
      <c r="A64" s="85" t="s">
        <v>80</v>
      </c>
      <c r="B64" s="86">
        <v>0</v>
      </c>
      <c r="C64" s="115">
        <f t="shared" si="16"/>
        <v>0</v>
      </c>
      <c r="D64" s="90">
        <v>0</v>
      </c>
      <c r="E64" s="102">
        <v>0</v>
      </c>
      <c r="F64" s="37">
        <f t="shared" si="13"/>
        <v>0</v>
      </c>
      <c r="G64" s="119">
        <f t="shared" si="17"/>
        <v>0</v>
      </c>
      <c r="H64" s="110">
        <f t="shared" si="18"/>
        <v>0</v>
      </c>
      <c r="I64" s="118" t="str">
        <f t="shared" si="19"/>
        <v>-</v>
      </c>
      <c r="J64" s="109" t="str">
        <f t="shared" si="20"/>
        <v>-</v>
      </c>
      <c r="K64" s="90">
        <v>0</v>
      </c>
      <c r="L64" s="102">
        <v>0</v>
      </c>
      <c r="M64" s="31">
        <f t="shared" si="14"/>
        <v>0</v>
      </c>
      <c r="N64" s="110">
        <f t="shared" si="21"/>
        <v>0</v>
      </c>
      <c r="O64" s="110">
        <f t="shared" si="22"/>
        <v>0</v>
      </c>
      <c r="P64" s="118" t="str">
        <f t="shared" si="23"/>
        <v>-</v>
      </c>
      <c r="Q64" s="109" t="str">
        <f t="shared" si="24"/>
        <v>-</v>
      </c>
      <c r="R64" s="90">
        <v>0</v>
      </c>
      <c r="S64" s="102">
        <v>0</v>
      </c>
      <c r="T64" s="31">
        <f t="shared" si="15"/>
        <v>0</v>
      </c>
      <c r="U64" s="110">
        <f t="shared" si="25"/>
        <v>0</v>
      </c>
      <c r="V64" s="110">
        <f t="shared" si="26"/>
        <v>0</v>
      </c>
      <c r="W64" s="118" t="str">
        <f t="shared" si="27"/>
        <v>-</v>
      </c>
      <c r="X64" s="109" t="str">
        <f t="shared" si="28"/>
        <v>-</v>
      </c>
    </row>
    <row r="65" spans="1:24" s="25" customFormat="1" ht="14.5" customHeight="1">
      <c r="A65" s="85" t="s">
        <v>79</v>
      </c>
      <c r="B65" s="86">
        <v>0</v>
      </c>
      <c r="C65" s="115">
        <f t="shared" si="16"/>
        <v>0</v>
      </c>
      <c r="D65" s="90">
        <v>0</v>
      </c>
      <c r="E65" s="102">
        <v>0</v>
      </c>
      <c r="F65" s="37">
        <f t="shared" si="13"/>
        <v>0</v>
      </c>
      <c r="G65" s="119">
        <f t="shared" si="17"/>
        <v>0</v>
      </c>
      <c r="H65" s="110">
        <f t="shared" si="18"/>
        <v>0</v>
      </c>
      <c r="I65" s="118" t="str">
        <f t="shared" si="19"/>
        <v>-</v>
      </c>
      <c r="J65" s="109" t="str">
        <f t="shared" si="20"/>
        <v>-</v>
      </c>
      <c r="K65" s="90">
        <v>0</v>
      </c>
      <c r="L65" s="102">
        <v>0</v>
      </c>
      <c r="M65" s="31">
        <f t="shared" si="14"/>
        <v>0</v>
      </c>
      <c r="N65" s="110">
        <f t="shared" si="21"/>
        <v>0</v>
      </c>
      <c r="O65" s="110">
        <f t="shared" si="22"/>
        <v>0</v>
      </c>
      <c r="P65" s="118" t="str">
        <f t="shared" si="23"/>
        <v>-</v>
      </c>
      <c r="Q65" s="109" t="str">
        <f t="shared" si="24"/>
        <v>-</v>
      </c>
      <c r="R65" s="90">
        <v>0</v>
      </c>
      <c r="S65" s="102">
        <v>0</v>
      </c>
      <c r="T65" s="31">
        <f t="shared" si="15"/>
        <v>0</v>
      </c>
      <c r="U65" s="110">
        <f t="shared" si="25"/>
        <v>0</v>
      </c>
      <c r="V65" s="110">
        <f t="shared" si="26"/>
        <v>0</v>
      </c>
      <c r="W65" s="118" t="str">
        <f t="shared" si="27"/>
        <v>-</v>
      </c>
      <c r="X65" s="109" t="str">
        <f t="shared" si="28"/>
        <v>-</v>
      </c>
    </row>
    <row r="66" spans="1:24" s="25" customFormat="1" ht="14.5" customHeight="1">
      <c r="A66" s="85" t="s">
        <v>78</v>
      </c>
      <c r="B66" s="86">
        <v>0</v>
      </c>
      <c r="C66" s="115">
        <f t="shared" si="16"/>
        <v>0</v>
      </c>
      <c r="D66" s="90">
        <v>0</v>
      </c>
      <c r="E66" s="102">
        <v>0</v>
      </c>
      <c r="F66" s="37">
        <f t="shared" si="13"/>
        <v>0</v>
      </c>
      <c r="G66" s="119">
        <f t="shared" si="17"/>
        <v>0</v>
      </c>
      <c r="H66" s="110">
        <f t="shared" si="18"/>
        <v>0</v>
      </c>
      <c r="I66" s="118" t="str">
        <f t="shared" si="19"/>
        <v>-</v>
      </c>
      <c r="J66" s="109" t="str">
        <f t="shared" si="20"/>
        <v>-</v>
      </c>
      <c r="K66" s="90">
        <v>0</v>
      </c>
      <c r="L66" s="102">
        <v>0</v>
      </c>
      <c r="M66" s="31">
        <f t="shared" si="14"/>
        <v>0</v>
      </c>
      <c r="N66" s="110">
        <f t="shared" si="21"/>
        <v>0</v>
      </c>
      <c r="O66" s="110">
        <f t="shared" si="22"/>
        <v>0</v>
      </c>
      <c r="P66" s="118" t="str">
        <f t="shared" si="23"/>
        <v>-</v>
      </c>
      <c r="Q66" s="109" t="str">
        <f t="shared" si="24"/>
        <v>-</v>
      </c>
      <c r="R66" s="90">
        <v>0</v>
      </c>
      <c r="S66" s="102">
        <v>0</v>
      </c>
      <c r="T66" s="31">
        <f t="shared" si="15"/>
        <v>0</v>
      </c>
      <c r="U66" s="110">
        <f t="shared" si="25"/>
        <v>0</v>
      </c>
      <c r="V66" s="110">
        <f t="shared" si="26"/>
        <v>0</v>
      </c>
      <c r="W66" s="118" t="str">
        <f t="shared" si="27"/>
        <v>-</v>
      </c>
      <c r="X66" s="109" t="str">
        <f t="shared" si="28"/>
        <v>-</v>
      </c>
    </row>
    <row r="67" spans="1:24" s="25" customFormat="1" ht="14.5" customHeight="1">
      <c r="A67" s="85" t="s">
        <v>77</v>
      </c>
      <c r="B67" s="86">
        <v>0</v>
      </c>
      <c r="C67" s="115">
        <f t="shared" si="16"/>
        <v>0</v>
      </c>
      <c r="D67" s="90">
        <v>0</v>
      </c>
      <c r="E67" s="102">
        <v>0</v>
      </c>
      <c r="F67" s="37">
        <f t="shared" si="13"/>
        <v>0</v>
      </c>
      <c r="G67" s="119">
        <f t="shared" si="17"/>
        <v>0</v>
      </c>
      <c r="H67" s="110">
        <f t="shared" si="18"/>
        <v>0</v>
      </c>
      <c r="I67" s="118" t="str">
        <f t="shared" si="19"/>
        <v>-</v>
      </c>
      <c r="J67" s="109" t="str">
        <f t="shared" si="20"/>
        <v>-</v>
      </c>
      <c r="K67" s="90">
        <v>0</v>
      </c>
      <c r="L67" s="102">
        <v>0</v>
      </c>
      <c r="M67" s="31">
        <f t="shared" si="14"/>
        <v>0</v>
      </c>
      <c r="N67" s="110">
        <f t="shared" si="21"/>
        <v>0</v>
      </c>
      <c r="O67" s="110">
        <f t="shared" si="22"/>
        <v>0</v>
      </c>
      <c r="P67" s="118" t="str">
        <f t="shared" si="23"/>
        <v>-</v>
      </c>
      <c r="Q67" s="109" t="str">
        <f t="shared" si="24"/>
        <v>-</v>
      </c>
      <c r="R67" s="90">
        <v>0</v>
      </c>
      <c r="S67" s="102">
        <v>0</v>
      </c>
      <c r="T67" s="31">
        <f t="shared" si="15"/>
        <v>0</v>
      </c>
      <c r="U67" s="110">
        <f t="shared" si="25"/>
        <v>0</v>
      </c>
      <c r="V67" s="110">
        <f t="shared" si="26"/>
        <v>0</v>
      </c>
      <c r="W67" s="118" t="str">
        <f t="shared" si="27"/>
        <v>-</v>
      </c>
      <c r="X67" s="109" t="str">
        <f t="shared" si="28"/>
        <v>-</v>
      </c>
    </row>
    <row r="68" spans="1:24" s="25" customFormat="1" ht="14.5" customHeight="1">
      <c r="A68" s="85" t="s">
        <v>76</v>
      </c>
      <c r="B68" s="86">
        <v>0</v>
      </c>
      <c r="C68" s="115">
        <f t="shared" si="16"/>
        <v>0</v>
      </c>
      <c r="D68" s="90">
        <v>0</v>
      </c>
      <c r="E68" s="102">
        <v>0</v>
      </c>
      <c r="F68" s="37">
        <f t="shared" si="13"/>
        <v>0</v>
      </c>
      <c r="G68" s="119">
        <f t="shared" si="17"/>
        <v>0</v>
      </c>
      <c r="H68" s="110">
        <f t="shared" si="18"/>
        <v>0</v>
      </c>
      <c r="I68" s="118" t="str">
        <f t="shared" si="19"/>
        <v>-</v>
      </c>
      <c r="J68" s="109" t="str">
        <f t="shared" si="20"/>
        <v>-</v>
      </c>
      <c r="K68" s="90">
        <v>0</v>
      </c>
      <c r="L68" s="102">
        <v>0</v>
      </c>
      <c r="M68" s="31">
        <f t="shared" si="14"/>
        <v>0</v>
      </c>
      <c r="N68" s="110">
        <f t="shared" si="21"/>
        <v>0</v>
      </c>
      <c r="O68" s="110">
        <f t="shared" si="22"/>
        <v>0</v>
      </c>
      <c r="P68" s="118" t="str">
        <f t="shared" si="23"/>
        <v>-</v>
      </c>
      <c r="Q68" s="109" t="str">
        <f t="shared" si="24"/>
        <v>-</v>
      </c>
      <c r="R68" s="90">
        <v>0</v>
      </c>
      <c r="S68" s="102">
        <v>0</v>
      </c>
      <c r="T68" s="31">
        <f t="shared" si="15"/>
        <v>0</v>
      </c>
      <c r="U68" s="110">
        <f t="shared" si="25"/>
        <v>0</v>
      </c>
      <c r="V68" s="110">
        <f t="shared" si="26"/>
        <v>0</v>
      </c>
      <c r="W68" s="118" t="str">
        <f t="shared" si="27"/>
        <v>-</v>
      </c>
      <c r="X68" s="109" t="str">
        <f t="shared" si="28"/>
        <v>-</v>
      </c>
    </row>
    <row r="69" spans="1:24" s="25" customFormat="1" ht="14.5" customHeight="1">
      <c r="A69" s="85" t="s">
        <v>75</v>
      </c>
      <c r="B69" s="86">
        <v>0</v>
      </c>
      <c r="C69" s="115">
        <f t="shared" si="16"/>
        <v>0</v>
      </c>
      <c r="D69" s="90">
        <v>0</v>
      </c>
      <c r="E69" s="102">
        <v>0</v>
      </c>
      <c r="F69" s="37">
        <f t="shared" si="13"/>
        <v>0</v>
      </c>
      <c r="G69" s="119">
        <f t="shared" si="17"/>
        <v>0</v>
      </c>
      <c r="H69" s="110">
        <f t="shared" si="18"/>
        <v>0</v>
      </c>
      <c r="I69" s="118" t="str">
        <f t="shared" si="19"/>
        <v>-</v>
      </c>
      <c r="J69" s="109" t="str">
        <f t="shared" si="20"/>
        <v>-</v>
      </c>
      <c r="K69" s="90">
        <v>0</v>
      </c>
      <c r="L69" s="102">
        <v>0</v>
      </c>
      <c r="M69" s="31">
        <f t="shared" si="14"/>
        <v>0</v>
      </c>
      <c r="N69" s="110">
        <f t="shared" si="21"/>
        <v>0</v>
      </c>
      <c r="O69" s="110">
        <f t="shared" si="22"/>
        <v>0</v>
      </c>
      <c r="P69" s="118" t="str">
        <f t="shared" si="23"/>
        <v>-</v>
      </c>
      <c r="Q69" s="109" t="str">
        <f t="shared" si="24"/>
        <v>-</v>
      </c>
      <c r="R69" s="90">
        <v>0</v>
      </c>
      <c r="S69" s="102">
        <v>0</v>
      </c>
      <c r="T69" s="31">
        <f t="shared" si="15"/>
        <v>0</v>
      </c>
      <c r="U69" s="110">
        <f t="shared" si="25"/>
        <v>0</v>
      </c>
      <c r="V69" s="110">
        <f t="shared" si="26"/>
        <v>0</v>
      </c>
      <c r="W69" s="118" t="str">
        <f t="shared" si="27"/>
        <v>-</v>
      </c>
      <c r="X69" s="109" t="str">
        <f t="shared" si="28"/>
        <v>-</v>
      </c>
    </row>
    <row r="70" spans="1:24" s="25" customFormat="1" ht="14.5" customHeight="1">
      <c r="A70" s="85" t="s">
        <v>74</v>
      </c>
      <c r="B70" s="86">
        <v>0</v>
      </c>
      <c r="C70" s="115">
        <f t="shared" si="16"/>
        <v>0</v>
      </c>
      <c r="D70" s="90">
        <v>0</v>
      </c>
      <c r="E70" s="102">
        <v>0</v>
      </c>
      <c r="F70" s="37">
        <f t="shared" si="13"/>
        <v>0</v>
      </c>
      <c r="G70" s="119">
        <f t="shared" si="17"/>
        <v>0</v>
      </c>
      <c r="H70" s="110">
        <f t="shared" si="18"/>
        <v>0</v>
      </c>
      <c r="I70" s="118" t="str">
        <f t="shared" si="19"/>
        <v>-</v>
      </c>
      <c r="J70" s="109" t="str">
        <f t="shared" si="20"/>
        <v>-</v>
      </c>
      <c r="K70" s="90">
        <v>0</v>
      </c>
      <c r="L70" s="102">
        <v>0</v>
      </c>
      <c r="M70" s="31">
        <f t="shared" si="14"/>
        <v>0</v>
      </c>
      <c r="N70" s="110">
        <f t="shared" si="21"/>
        <v>0</v>
      </c>
      <c r="O70" s="110">
        <f t="shared" si="22"/>
        <v>0</v>
      </c>
      <c r="P70" s="118" t="str">
        <f t="shared" si="23"/>
        <v>-</v>
      </c>
      <c r="Q70" s="109" t="str">
        <f t="shared" si="24"/>
        <v>-</v>
      </c>
      <c r="R70" s="90">
        <v>0</v>
      </c>
      <c r="S70" s="102">
        <v>0</v>
      </c>
      <c r="T70" s="31">
        <f t="shared" si="15"/>
        <v>0</v>
      </c>
      <c r="U70" s="110">
        <f t="shared" si="25"/>
        <v>0</v>
      </c>
      <c r="V70" s="110">
        <f t="shared" si="26"/>
        <v>0</v>
      </c>
      <c r="W70" s="118" t="str">
        <f t="shared" si="27"/>
        <v>-</v>
      </c>
      <c r="X70" s="109" t="str">
        <f t="shared" si="28"/>
        <v>-</v>
      </c>
    </row>
    <row r="71" spans="1:24" s="25" customFormat="1" ht="14.5" customHeight="1">
      <c r="A71" s="85" t="s">
        <v>73</v>
      </c>
      <c r="B71" s="86">
        <v>0</v>
      </c>
      <c r="C71" s="115">
        <f t="shared" si="16"/>
        <v>0</v>
      </c>
      <c r="D71" s="90">
        <v>0</v>
      </c>
      <c r="E71" s="102">
        <v>0</v>
      </c>
      <c r="F71" s="37">
        <f t="shared" si="13"/>
        <v>0</v>
      </c>
      <c r="G71" s="119">
        <f t="shared" si="17"/>
        <v>0</v>
      </c>
      <c r="H71" s="110">
        <f t="shared" si="18"/>
        <v>0</v>
      </c>
      <c r="I71" s="118" t="str">
        <f t="shared" si="19"/>
        <v>-</v>
      </c>
      <c r="J71" s="109" t="str">
        <f t="shared" si="20"/>
        <v>-</v>
      </c>
      <c r="K71" s="90">
        <v>0</v>
      </c>
      <c r="L71" s="102">
        <v>0</v>
      </c>
      <c r="M71" s="31">
        <f t="shared" si="14"/>
        <v>0</v>
      </c>
      <c r="N71" s="110">
        <f t="shared" si="21"/>
        <v>0</v>
      </c>
      <c r="O71" s="110">
        <f t="shared" si="22"/>
        <v>0</v>
      </c>
      <c r="P71" s="118" t="str">
        <f t="shared" si="23"/>
        <v>-</v>
      </c>
      <c r="Q71" s="109" t="str">
        <f t="shared" si="24"/>
        <v>-</v>
      </c>
      <c r="R71" s="90">
        <v>0</v>
      </c>
      <c r="S71" s="102">
        <v>0</v>
      </c>
      <c r="T71" s="31">
        <f t="shared" si="15"/>
        <v>0</v>
      </c>
      <c r="U71" s="110">
        <f t="shared" si="25"/>
        <v>0</v>
      </c>
      <c r="V71" s="110">
        <f t="shared" si="26"/>
        <v>0</v>
      </c>
      <c r="W71" s="118" t="str">
        <f t="shared" si="27"/>
        <v>-</v>
      </c>
      <c r="X71" s="109" t="str">
        <f t="shared" si="28"/>
        <v>-</v>
      </c>
    </row>
    <row r="72" spans="1:24" s="25" customFormat="1" ht="14.5" customHeight="1">
      <c r="A72" s="85" t="s">
        <v>72</v>
      </c>
      <c r="B72" s="86">
        <v>0</v>
      </c>
      <c r="C72" s="115">
        <f t="shared" si="16"/>
        <v>0</v>
      </c>
      <c r="D72" s="90">
        <v>0</v>
      </c>
      <c r="E72" s="102">
        <v>0</v>
      </c>
      <c r="F72" s="37">
        <f t="shared" si="13"/>
        <v>0</v>
      </c>
      <c r="G72" s="119">
        <f t="shared" si="17"/>
        <v>0</v>
      </c>
      <c r="H72" s="110">
        <f t="shared" si="18"/>
        <v>0</v>
      </c>
      <c r="I72" s="118" t="str">
        <f t="shared" si="19"/>
        <v>-</v>
      </c>
      <c r="J72" s="109" t="str">
        <f t="shared" si="20"/>
        <v>-</v>
      </c>
      <c r="K72" s="90">
        <v>0</v>
      </c>
      <c r="L72" s="102">
        <v>0</v>
      </c>
      <c r="M72" s="31">
        <f t="shared" si="14"/>
        <v>0</v>
      </c>
      <c r="N72" s="110">
        <f t="shared" si="21"/>
        <v>0</v>
      </c>
      <c r="O72" s="110">
        <f t="shared" si="22"/>
        <v>0</v>
      </c>
      <c r="P72" s="118" t="str">
        <f t="shared" si="23"/>
        <v>-</v>
      </c>
      <c r="Q72" s="109" t="str">
        <f t="shared" si="24"/>
        <v>-</v>
      </c>
      <c r="R72" s="90">
        <v>0</v>
      </c>
      <c r="S72" s="102">
        <v>0</v>
      </c>
      <c r="T72" s="31">
        <f t="shared" si="15"/>
        <v>0</v>
      </c>
      <c r="U72" s="110">
        <f t="shared" si="25"/>
        <v>0</v>
      </c>
      <c r="V72" s="110">
        <f t="shared" si="26"/>
        <v>0</v>
      </c>
      <c r="W72" s="118" t="str">
        <f t="shared" si="27"/>
        <v>-</v>
      </c>
      <c r="X72" s="109" t="str">
        <f t="shared" si="28"/>
        <v>-</v>
      </c>
    </row>
    <row r="73" spans="1:24" s="25" customFormat="1" ht="14.5" customHeight="1">
      <c r="A73" s="85" t="s">
        <v>71</v>
      </c>
      <c r="B73" s="86">
        <v>0</v>
      </c>
      <c r="C73" s="115">
        <f t="shared" si="16"/>
        <v>0</v>
      </c>
      <c r="D73" s="90">
        <v>0</v>
      </c>
      <c r="E73" s="102">
        <v>0</v>
      </c>
      <c r="F73" s="37">
        <f t="shared" si="13"/>
        <v>0</v>
      </c>
      <c r="G73" s="119">
        <f t="shared" si="17"/>
        <v>0</v>
      </c>
      <c r="H73" s="110">
        <f t="shared" si="18"/>
        <v>0</v>
      </c>
      <c r="I73" s="118" t="str">
        <f t="shared" si="19"/>
        <v>-</v>
      </c>
      <c r="J73" s="109" t="str">
        <f t="shared" si="20"/>
        <v>-</v>
      </c>
      <c r="K73" s="90">
        <v>0</v>
      </c>
      <c r="L73" s="102">
        <v>0</v>
      </c>
      <c r="M73" s="31">
        <f t="shared" si="14"/>
        <v>0</v>
      </c>
      <c r="N73" s="110">
        <f t="shared" si="21"/>
        <v>0</v>
      </c>
      <c r="O73" s="110">
        <f t="shared" si="22"/>
        <v>0</v>
      </c>
      <c r="P73" s="118" t="str">
        <f t="shared" si="23"/>
        <v>-</v>
      </c>
      <c r="Q73" s="109" t="str">
        <f t="shared" si="24"/>
        <v>-</v>
      </c>
      <c r="R73" s="90">
        <v>0</v>
      </c>
      <c r="S73" s="102">
        <v>0</v>
      </c>
      <c r="T73" s="31">
        <f t="shared" si="15"/>
        <v>0</v>
      </c>
      <c r="U73" s="110">
        <f t="shared" si="25"/>
        <v>0</v>
      </c>
      <c r="V73" s="110">
        <f t="shared" si="26"/>
        <v>0</v>
      </c>
      <c r="W73" s="118" t="str">
        <f t="shared" si="27"/>
        <v>-</v>
      </c>
      <c r="X73" s="109" t="str">
        <f t="shared" si="28"/>
        <v>-</v>
      </c>
    </row>
    <row r="74" spans="1:24" s="25" customFormat="1" ht="14.5" customHeight="1">
      <c r="A74" s="85" t="s">
        <v>70</v>
      </c>
      <c r="B74" s="86">
        <v>0</v>
      </c>
      <c r="C74" s="115">
        <f t="shared" si="16"/>
        <v>0</v>
      </c>
      <c r="D74" s="90">
        <v>0</v>
      </c>
      <c r="E74" s="102">
        <v>0</v>
      </c>
      <c r="F74" s="37">
        <f t="shared" si="13"/>
        <v>0</v>
      </c>
      <c r="G74" s="119">
        <f t="shared" si="17"/>
        <v>0</v>
      </c>
      <c r="H74" s="110">
        <f t="shared" si="18"/>
        <v>0</v>
      </c>
      <c r="I74" s="118" t="str">
        <f t="shared" si="19"/>
        <v>-</v>
      </c>
      <c r="J74" s="109" t="str">
        <f t="shared" si="20"/>
        <v>-</v>
      </c>
      <c r="K74" s="90">
        <v>0</v>
      </c>
      <c r="L74" s="102">
        <v>0</v>
      </c>
      <c r="M74" s="31">
        <f t="shared" si="14"/>
        <v>0</v>
      </c>
      <c r="N74" s="110">
        <f t="shared" si="21"/>
        <v>0</v>
      </c>
      <c r="O74" s="110">
        <f t="shared" si="22"/>
        <v>0</v>
      </c>
      <c r="P74" s="118" t="str">
        <f t="shared" si="23"/>
        <v>-</v>
      </c>
      <c r="Q74" s="109" t="str">
        <f t="shared" si="24"/>
        <v>-</v>
      </c>
      <c r="R74" s="90">
        <v>0</v>
      </c>
      <c r="S74" s="102">
        <v>0</v>
      </c>
      <c r="T74" s="31">
        <f t="shared" si="15"/>
        <v>0</v>
      </c>
      <c r="U74" s="110">
        <f t="shared" si="25"/>
        <v>0</v>
      </c>
      <c r="V74" s="110">
        <f t="shared" si="26"/>
        <v>0</v>
      </c>
      <c r="W74" s="118" t="str">
        <f t="shared" si="27"/>
        <v>-</v>
      </c>
      <c r="X74" s="109" t="str">
        <f t="shared" si="28"/>
        <v>-</v>
      </c>
    </row>
    <row r="75" spans="1:24" s="25" customFormat="1" ht="14.5" customHeight="1">
      <c r="A75" s="85" t="s">
        <v>69</v>
      </c>
      <c r="B75" s="86">
        <v>0</v>
      </c>
      <c r="C75" s="115">
        <f t="shared" si="16"/>
        <v>0</v>
      </c>
      <c r="D75" s="90">
        <v>0</v>
      </c>
      <c r="E75" s="102">
        <v>0</v>
      </c>
      <c r="F75" s="37">
        <f t="shared" si="13"/>
        <v>0</v>
      </c>
      <c r="G75" s="119">
        <f t="shared" si="17"/>
        <v>0</v>
      </c>
      <c r="H75" s="110">
        <f t="shared" si="18"/>
        <v>0</v>
      </c>
      <c r="I75" s="118" t="str">
        <f t="shared" si="19"/>
        <v>-</v>
      </c>
      <c r="J75" s="109" t="str">
        <f t="shared" si="20"/>
        <v>-</v>
      </c>
      <c r="K75" s="90">
        <v>0</v>
      </c>
      <c r="L75" s="102">
        <v>0</v>
      </c>
      <c r="M75" s="31">
        <f t="shared" si="14"/>
        <v>0</v>
      </c>
      <c r="N75" s="110">
        <f t="shared" si="21"/>
        <v>0</v>
      </c>
      <c r="O75" s="110">
        <f t="shared" si="22"/>
        <v>0</v>
      </c>
      <c r="P75" s="118" t="str">
        <f t="shared" si="23"/>
        <v>-</v>
      </c>
      <c r="Q75" s="109" t="str">
        <f t="shared" si="24"/>
        <v>-</v>
      </c>
      <c r="R75" s="90">
        <v>0</v>
      </c>
      <c r="S75" s="102">
        <v>0</v>
      </c>
      <c r="T75" s="31">
        <f t="shared" si="15"/>
        <v>0</v>
      </c>
      <c r="U75" s="110">
        <f t="shared" si="25"/>
        <v>0</v>
      </c>
      <c r="V75" s="110">
        <f t="shared" si="26"/>
        <v>0</v>
      </c>
      <c r="W75" s="118" t="str">
        <f t="shared" si="27"/>
        <v>-</v>
      </c>
      <c r="X75" s="109" t="str">
        <f t="shared" si="28"/>
        <v>-</v>
      </c>
    </row>
    <row r="76" spans="1:24" s="25" customFormat="1" ht="14.5" customHeight="1">
      <c r="A76" s="85" t="s">
        <v>68</v>
      </c>
      <c r="B76" s="86">
        <v>0</v>
      </c>
      <c r="C76" s="115">
        <f t="shared" si="16"/>
        <v>0</v>
      </c>
      <c r="D76" s="90">
        <v>0</v>
      </c>
      <c r="E76" s="102">
        <v>0</v>
      </c>
      <c r="F76" s="37">
        <f t="shared" si="13"/>
        <v>0</v>
      </c>
      <c r="G76" s="119">
        <f t="shared" si="17"/>
        <v>0</v>
      </c>
      <c r="H76" s="110">
        <f t="shared" si="18"/>
        <v>0</v>
      </c>
      <c r="I76" s="118" t="str">
        <f t="shared" si="19"/>
        <v>-</v>
      </c>
      <c r="J76" s="109" t="str">
        <f t="shared" si="20"/>
        <v>-</v>
      </c>
      <c r="K76" s="90">
        <v>0</v>
      </c>
      <c r="L76" s="102">
        <v>0</v>
      </c>
      <c r="M76" s="31">
        <f t="shared" si="14"/>
        <v>0</v>
      </c>
      <c r="N76" s="110">
        <f t="shared" si="21"/>
        <v>0</v>
      </c>
      <c r="O76" s="110">
        <f t="shared" si="22"/>
        <v>0</v>
      </c>
      <c r="P76" s="118" t="str">
        <f t="shared" si="23"/>
        <v>-</v>
      </c>
      <c r="Q76" s="109" t="str">
        <f t="shared" si="24"/>
        <v>-</v>
      </c>
      <c r="R76" s="90">
        <v>0</v>
      </c>
      <c r="S76" s="102">
        <v>0</v>
      </c>
      <c r="T76" s="31">
        <f t="shared" si="15"/>
        <v>0</v>
      </c>
      <c r="U76" s="110">
        <f t="shared" si="25"/>
        <v>0</v>
      </c>
      <c r="V76" s="110">
        <f t="shared" si="26"/>
        <v>0</v>
      </c>
      <c r="W76" s="118" t="str">
        <f t="shared" si="27"/>
        <v>-</v>
      </c>
      <c r="X76" s="109" t="str">
        <f t="shared" si="28"/>
        <v>-</v>
      </c>
    </row>
    <row r="77" spans="1:24" s="25" customFormat="1" ht="14.5" customHeight="1">
      <c r="A77" s="85" t="s">
        <v>67</v>
      </c>
      <c r="B77" s="86">
        <v>0</v>
      </c>
      <c r="C77" s="115">
        <f t="shared" si="16"/>
        <v>0</v>
      </c>
      <c r="D77" s="90">
        <v>0</v>
      </c>
      <c r="E77" s="102">
        <v>0</v>
      </c>
      <c r="F77" s="37">
        <f t="shared" si="13"/>
        <v>0</v>
      </c>
      <c r="G77" s="119">
        <f t="shared" si="17"/>
        <v>0</v>
      </c>
      <c r="H77" s="110">
        <f t="shared" si="18"/>
        <v>0</v>
      </c>
      <c r="I77" s="118" t="str">
        <f t="shared" si="19"/>
        <v>-</v>
      </c>
      <c r="J77" s="109" t="str">
        <f t="shared" si="20"/>
        <v>-</v>
      </c>
      <c r="K77" s="90">
        <v>0</v>
      </c>
      <c r="L77" s="102">
        <v>0</v>
      </c>
      <c r="M77" s="31">
        <f t="shared" si="14"/>
        <v>0</v>
      </c>
      <c r="N77" s="110">
        <f t="shared" si="21"/>
        <v>0</v>
      </c>
      <c r="O77" s="110">
        <f t="shared" si="22"/>
        <v>0</v>
      </c>
      <c r="P77" s="118" t="str">
        <f t="shared" si="23"/>
        <v>-</v>
      </c>
      <c r="Q77" s="109" t="str">
        <f t="shared" si="24"/>
        <v>-</v>
      </c>
      <c r="R77" s="90">
        <v>0</v>
      </c>
      <c r="S77" s="102">
        <v>0</v>
      </c>
      <c r="T77" s="31">
        <f t="shared" si="15"/>
        <v>0</v>
      </c>
      <c r="U77" s="110">
        <f t="shared" si="25"/>
        <v>0</v>
      </c>
      <c r="V77" s="110">
        <f t="shared" si="26"/>
        <v>0</v>
      </c>
      <c r="W77" s="118" t="str">
        <f t="shared" si="27"/>
        <v>-</v>
      </c>
      <c r="X77" s="109" t="str">
        <f t="shared" si="28"/>
        <v>-</v>
      </c>
    </row>
    <row r="78" spans="1:24" s="25" customFormat="1" ht="14.5" customHeight="1">
      <c r="A78" s="85" t="s">
        <v>66</v>
      </c>
      <c r="B78" s="86">
        <v>0</v>
      </c>
      <c r="C78" s="115">
        <f t="shared" ref="C78:C109" si="29">SUM(B78*TH_PERC)/12</f>
        <v>0</v>
      </c>
      <c r="D78" s="90">
        <v>0</v>
      </c>
      <c r="E78" s="102">
        <v>0</v>
      </c>
      <c r="F78" s="37">
        <f t="shared" si="13"/>
        <v>0</v>
      </c>
      <c r="G78" s="119">
        <f t="shared" ref="G78:G113" si="30">SUM(D78*ERC_PERC)</f>
        <v>0</v>
      </c>
      <c r="H78" s="110">
        <f t="shared" ref="H78:H113" si="31">SUM(D78*ERC_PERC)+(F78*DEC_PERC)</f>
        <v>0</v>
      </c>
      <c r="I78" s="118" t="str">
        <f t="shared" ref="I78:I113" si="32">IF($D78=0,"-",IF(AND(TH_PERC=0,$B78=0),"-",IF(D78-G78&gt;$C78,"No","Yes")))</f>
        <v>-</v>
      </c>
      <c r="J78" s="109" t="str">
        <f t="shared" ref="J78:J113" si="33">IF($E78=0,"-",IF(AND(TH_PERC=0,$B78=0),"-",IF(E78-H78&gt;$C78,"No","Yes")))</f>
        <v>-</v>
      </c>
      <c r="K78" s="90">
        <v>0</v>
      </c>
      <c r="L78" s="102">
        <v>0</v>
      </c>
      <c r="M78" s="31">
        <f t="shared" si="14"/>
        <v>0</v>
      </c>
      <c r="N78" s="110">
        <f t="shared" ref="N78:N113" si="34">SUM(K78*ERC_PERC)</f>
        <v>0</v>
      </c>
      <c r="O78" s="110">
        <f t="shared" ref="O78:O113" si="35">SUM(K78*ERC_PERC)+(M78*DEC_PERC)</f>
        <v>0</v>
      </c>
      <c r="P78" s="118" t="str">
        <f t="shared" ref="P78:P113" si="36">IF($K78=0,"-",IF(AND(TH_PERC=0,$B78=0),"-",IF(K78-N78&gt;$C78,"No","Yes")))</f>
        <v>-</v>
      </c>
      <c r="Q78" s="109" t="str">
        <f t="shared" ref="Q78:Q113" si="37">IF($L78=0,"-",IF(AND(TH_PERC=0,$B78=0),"-",IF(L78-O78&gt;$C78,"No","Yes")))</f>
        <v>-</v>
      </c>
      <c r="R78" s="90">
        <v>0</v>
      </c>
      <c r="S78" s="102">
        <v>0</v>
      </c>
      <c r="T78" s="31">
        <f t="shared" si="15"/>
        <v>0</v>
      </c>
      <c r="U78" s="110">
        <f t="shared" ref="U78:U113" si="38">SUM(R78*ERC_PERC)</f>
        <v>0</v>
      </c>
      <c r="V78" s="110">
        <f t="shared" ref="V78:V113" si="39">SUM(R78*ERC_PERC)+(T78*DEC_PERC)</f>
        <v>0</v>
      </c>
      <c r="W78" s="118" t="str">
        <f t="shared" ref="W78:W113" si="40">IF($R78=0,"-",IF(AND(TH_PERC=0,$B78=0),"-",IF(R78-U78&gt;$C78,"No","Yes")))</f>
        <v>-</v>
      </c>
      <c r="X78" s="109" t="str">
        <f t="shared" ref="X78:X113" si="41">IF($S78=0,"-",IF(AND(TH_PERC=0,$B78=0),"-",IF(S78-V78&gt;$C78,"No","Yes")))</f>
        <v>-</v>
      </c>
    </row>
    <row r="79" spans="1:24" s="25" customFormat="1" ht="14.5" customHeight="1">
      <c r="A79" s="85" t="s">
        <v>65</v>
      </c>
      <c r="B79" s="86">
        <v>0</v>
      </c>
      <c r="C79" s="115">
        <f t="shared" si="29"/>
        <v>0</v>
      </c>
      <c r="D79" s="90">
        <v>0</v>
      </c>
      <c r="E79" s="102">
        <v>0</v>
      </c>
      <c r="F79" s="37">
        <f t="shared" ref="F79:F113" si="42">SUM(E79-D79)</f>
        <v>0</v>
      </c>
      <c r="G79" s="119">
        <f t="shared" si="30"/>
        <v>0</v>
      </c>
      <c r="H79" s="110">
        <f t="shared" si="31"/>
        <v>0</v>
      </c>
      <c r="I79" s="118" t="str">
        <f t="shared" si="32"/>
        <v>-</v>
      </c>
      <c r="J79" s="109" t="str">
        <f t="shared" si="33"/>
        <v>-</v>
      </c>
      <c r="K79" s="90">
        <v>0</v>
      </c>
      <c r="L79" s="102">
        <v>0</v>
      </c>
      <c r="M79" s="31">
        <f t="shared" ref="M79:M113" si="43">SUM(L79-K79)</f>
        <v>0</v>
      </c>
      <c r="N79" s="110">
        <f t="shared" si="34"/>
        <v>0</v>
      </c>
      <c r="O79" s="110">
        <f t="shared" si="35"/>
        <v>0</v>
      </c>
      <c r="P79" s="118" t="str">
        <f t="shared" si="36"/>
        <v>-</v>
      </c>
      <c r="Q79" s="109" t="str">
        <f t="shared" si="37"/>
        <v>-</v>
      </c>
      <c r="R79" s="90">
        <v>0</v>
      </c>
      <c r="S79" s="102">
        <v>0</v>
      </c>
      <c r="T79" s="31">
        <f t="shared" ref="T79:T113" si="44">SUM(S79-R79)</f>
        <v>0</v>
      </c>
      <c r="U79" s="110">
        <f t="shared" si="38"/>
        <v>0</v>
      </c>
      <c r="V79" s="110">
        <f t="shared" si="39"/>
        <v>0</v>
      </c>
      <c r="W79" s="118" t="str">
        <f t="shared" si="40"/>
        <v>-</v>
      </c>
      <c r="X79" s="109" t="str">
        <f t="shared" si="41"/>
        <v>-</v>
      </c>
    </row>
    <row r="80" spans="1:24" s="25" customFormat="1" ht="14.5" customHeight="1">
      <c r="A80" s="85" t="s">
        <v>64</v>
      </c>
      <c r="B80" s="86">
        <v>0</v>
      </c>
      <c r="C80" s="115">
        <f t="shared" si="29"/>
        <v>0</v>
      </c>
      <c r="D80" s="90">
        <v>0</v>
      </c>
      <c r="E80" s="102">
        <v>0</v>
      </c>
      <c r="F80" s="37">
        <f t="shared" si="42"/>
        <v>0</v>
      </c>
      <c r="G80" s="119">
        <f t="shared" si="30"/>
        <v>0</v>
      </c>
      <c r="H80" s="110">
        <f t="shared" si="31"/>
        <v>0</v>
      </c>
      <c r="I80" s="118" t="str">
        <f t="shared" si="32"/>
        <v>-</v>
      </c>
      <c r="J80" s="109" t="str">
        <f t="shared" si="33"/>
        <v>-</v>
      </c>
      <c r="K80" s="90">
        <v>0</v>
      </c>
      <c r="L80" s="102">
        <v>0</v>
      </c>
      <c r="M80" s="31">
        <f t="shared" si="43"/>
        <v>0</v>
      </c>
      <c r="N80" s="110">
        <f t="shared" si="34"/>
        <v>0</v>
      </c>
      <c r="O80" s="110">
        <f t="shared" si="35"/>
        <v>0</v>
      </c>
      <c r="P80" s="118" t="str">
        <f t="shared" si="36"/>
        <v>-</v>
      </c>
      <c r="Q80" s="109" t="str">
        <f t="shared" si="37"/>
        <v>-</v>
      </c>
      <c r="R80" s="90">
        <v>0</v>
      </c>
      <c r="S80" s="102">
        <v>0</v>
      </c>
      <c r="T80" s="31">
        <f t="shared" si="44"/>
        <v>0</v>
      </c>
      <c r="U80" s="110">
        <f t="shared" si="38"/>
        <v>0</v>
      </c>
      <c r="V80" s="110">
        <f t="shared" si="39"/>
        <v>0</v>
      </c>
      <c r="W80" s="118" t="str">
        <f t="shared" si="40"/>
        <v>-</v>
      </c>
      <c r="X80" s="109" t="str">
        <f t="shared" si="41"/>
        <v>-</v>
      </c>
    </row>
    <row r="81" spans="1:24" s="25" customFormat="1" ht="14.5" customHeight="1">
      <c r="A81" s="85" t="s">
        <v>63</v>
      </c>
      <c r="B81" s="86">
        <v>0</v>
      </c>
      <c r="C81" s="115">
        <f t="shared" si="29"/>
        <v>0</v>
      </c>
      <c r="D81" s="90">
        <v>0</v>
      </c>
      <c r="E81" s="102">
        <v>0</v>
      </c>
      <c r="F81" s="37">
        <f t="shared" si="42"/>
        <v>0</v>
      </c>
      <c r="G81" s="119">
        <f t="shared" si="30"/>
        <v>0</v>
      </c>
      <c r="H81" s="110">
        <f t="shared" si="31"/>
        <v>0</v>
      </c>
      <c r="I81" s="118" t="str">
        <f t="shared" si="32"/>
        <v>-</v>
      </c>
      <c r="J81" s="109" t="str">
        <f t="shared" si="33"/>
        <v>-</v>
      </c>
      <c r="K81" s="90">
        <v>0</v>
      </c>
      <c r="L81" s="102">
        <v>0</v>
      </c>
      <c r="M81" s="31">
        <f t="shared" si="43"/>
        <v>0</v>
      </c>
      <c r="N81" s="110">
        <f t="shared" si="34"/>
        <v>0</v>
      </c>
      <c r="O81" s="110">
        <f t="shared" si="35"/>
        <v>0</v>
      </c>
      <c r="P81" s="118" t="str">
        <f t="shared" si="36"/>
        <v>-</v>
      </c>
      <c r="Q81" s="109" t="str">
        <f t="shared" si="37"/>
        <v>-</v>
      </c>
      <c r="R81" s="90">
        <v>0</v>
      </c>
      <c r="S81" s="102">
        <v>0</v>
      </c>
      <c r="T81" s="31">
        <f t="shared" si="44"/>
        <v>0</v>
      </c>
      <c r="U81" s="110">
        <f t="shared" si="38"/>
        <v>0</v>
      </c>
      <c r="V81" s="110">
        <f t="shared" si="39"/>
        <v>0</v>
      </c>
      <c r="W81" s="118" t="str">
        <f t="shared" si="40"/>
        <v>-</v>
      </c>
      <c r="X81" s="109" t="str">
        <f t="shared" si="41"/>
        <v>-</v>
      </c>
    </row>
    <row r="82" spans="1:24" s="25" customFormat="1" ht="14.5" customHeight="1">
      <c r="A82" s="85" t="s">
        <v>62</v>
      </c>
      <c r="B82" s="86">
        <v>0</v>
      </c>
      <c r="C82" s="115">
        <f t="shared" si="29"/>
        <v>0</v>
      </c>
      <c r="D82" s="90">
        <v>0</v>
      </c>
      <c r="E82" s="102">
        <v>0</v>
      </c>
      <c r="F82" s="37">
        <f t="shared" si="42"/>
        <v>0</v>
      </c>
      <c r="G82" s="119">
        <f t="shared" si="30"/>
        <v>0</v>
      </c>
      <c r="H82" s="110">
        <f t="shared" si="31"/>
        <v>0</v>
      </c>
      <c r="I82" s="118" t="str">
        <f t="shared" si="32"/>
        <v>-</v>
      </c>
      <c r="J82" s="109" t="str">
        <f t="shared" si="33"/>
        <v>-</v>
      </c>
      <c r="K82" s="90">
        <v>0</v>
      </c>
      <c r="L82" s="102">
        <v>0</v>
      </c>
      <c r="M82" s="31">
        <f t="shared" si="43"/>
        <v>0</v>
      </c>
      <c r="N82" s="110">
        <f t="shared" si="34"/>
        <v>0</v>
      </c>
      <c r="O82" s="110">
        <f t="shared" si="35"/>
        <v>0</v>
      </c>
      <c r="P82" s="118" t="str">
        <f t="shared" si="36"/>
        <v>-</v>
      </c>
      <c r="Q82" s="109" t="str">
        <f t="shared" si="37"/>
        <v>-</v>
      </c>
      <c r="R82" s="90">
        <v>0</v>
      </c>
      <c r="S82" s="102">
        <v>0</v>
      </c>
      <c r="T82" s="31">
        <f t="shared" si="44"/>
        <v>0</v>
      </c>
      <c r="U82" s="110">
        <f t="shared" si="38"/>
        <v>0</v>
      </c>
      <c r="V82" s="110">
        <f t="shared" si="39"/>
        <v>0</v>
      </c>
      <c r="W82" s="118" t="str">
        <f t="shared" si="40"/>
        <v>-</v>
      </c>
      <c r="X82" s="109" t="str">
        <f t="shared" si="41"/>
        <v>-</v>
      </c>
    </row>
    <row r="83" spans="1:24" s="25" customFormat="1" ht="14.5" customHeight="1">
      <c r="A83" s="85" t="s">
        <v>61</v>
      </c>
      <c r="B83" s="86">
        <v>0</v>
      </c>
      <c r="C83" s="115">
        <f t="shared" si="29"/>
        <v>0</v>
      </c>
      <c r="D83" s="90">
        <v>0</v>
      </c>
      <c r="E83" s="102">
        <v>0</v>
      </c>
      <c r="F83" s="37">
        <f t="shared" si="42"/>
        <v>0</v>
      </c>
      <c r="G83" s="119">
        <f t="shared" si="30"/>
        <v>0</v>
      </c>
      <c r="H83" s="110">
        <f t="shared" si="31"/>
        <v>0</v>
      </c>
      <c r="I83" s="118" t="str">
        <f t="shared" si="32"/>
        <v>-</v>
      </c>
      <c r="J83" s="109" t="str">
        <f t="shared" si="33"/>
        <v>-</v>
      </c>
      <c r="K83" s="90">
        <v>0</v>
      </c>
      <c r="L83" s="102">
        <v>0</v>
      </c>
      <c r="M83" s="31">
        <f t="shared" si="43"/>
        <v>0</v>
      </c>
      <c r="N83" s="110">
        <f t="shared" si="34"/>
        <v>0</v>
      </c>
      <c r="O83" s="110">
        <f t="shared" si="35"/>
        <v>0</v>
      </c>
      <c r="P83" s="118" t="str">
        <f t="shared" si="36"/>
        <v>-</v>
      </c>
      <c r="Q83" s="109" t="str">
        <f t="shared" si="37"/>
        <v>-</v>
      </c>
      <c r="R83" s="90">
        <v>0</v>
      </c>
      <c r="S83" s="102">
        <v>0</v>
      </c>
      <c r="T83" s="31">
        <f t="shared" si="44"/>
        <v>0</v>
      </c>
      <c r="U83" s="110">
        <f t="shared" si="38"/>
        <v>0</v>
      </c>
      <c r="V83" s="110">
        <f t="shared" si="39"/>
        <v>0</v>
      </c>
      <c r="W83" s="118" t="str">
        <f t="shared" si="40"/>
        <v>-</v>
      </c>
      <c r="X83" s="109" t="str">
        <f t="shared" si="41"/>
        <v>-</v>
      </c>
    </row>
    <row r="84" spans="1:24" s="25" customFormat="1" ht="14.5" customHeight="1">
      <c r="A84" s="85" t="s">
        <v>60</v>
      </c>
      <c r="B84" s="86">
        <v>0</v>
      </c>
      <c r="C84" s="115">
        <f t="shared" si="29"/>
        <v>0</v>
      </c>
      <c r="D84" s="90">
        <v>0</v>
      </c>
      <c r="E84" s="102">
        <v>0</v>
      </c>
      <c r="F84" s="37">
        <f t="shared" si="42"/>
        <v>0</v>
      </c>
      <c r="G84" s="119">
        <f t="shared" si="30"/>
        <v>0</v>
      </c>
      <c r="H84" s="110">
        <f t="shared" si="31"/>
        <v>0</v>
      </c>
      <c r="I84" s="118" t="str">
        <f t="shared" si="32"/>
        <v>-</v>
      </c>
      <c r="J84" s="109" t="str">
        <f t="shared" si="33"/>
        <v>-</v>
      </c>
      <c r="K84" s="90">
        <v>0</v>
      </c>
      <c r="L84" s="102">
        <v>0</v>
      </c>
      <c r="M84" s="31">
        <f t="shared" si="43"/>
        <v>0</v>
      </c>
      <c r="N84" s="110">
        <f t="shared" si="34"/>
        <v>0</v>
      </c>
      <c r="O84" s="110">
        <f t="shared" si="35"/>
        <v>0</v>
      </c>
      <c r="P84" s="118" t="str">
        <f t="shared" si="36"/>
        <v>-</v>
      </c>
      <c r="Q84" s="109" t="str">
        <f t="shared" si="37"/>
        <v>-</v>
      </c>
      <c r="R84" s="90">
        <v>0</v>
      </c>
      <c r="S84" s="102">
        <v>0</v>
      </c>
      <c r="T84" s="31">
        <f t="shared" si="44"/>
        <v>0</v>
      </c>
      <c r="U84" s="110">
        <f t="shared" si="38"/>
        <v>0</v>
      </c>
      <c r="V84" s="110">
        <f t="shared" si="39"/>
        <v>0</v>
      </c>
      <c r="W84" s="118" t="str">
        <f t="shared" si="40"/>
        <v>-</v>
      </c>
      <c r="X84" s="109" t="str">
        <f t="shared" si="41"/>
        <v>-</v>
      </c>
    </row>
    <row r="85" spans="1:24" s="25" customFormat="1" ht="14.5" customHeight="1">
      <c r="A85" s="85" t="s">
        <v>59</v>
      </c>
      <c r="B85" s="86">
        <v>0</v>
      </c>
      <c r="C85" s="115">
        <f t="shared" si="29"/>
        <v>0</v>
      </c>
      <c r="D85" s="90">
        <v>0</v>
      </c>
      <c r="E85" s="102">
        <v>0</v>
      </c>
      <c r="F85" s="37">
        <f t="shared" si="42"/>
        <v>0</v>
      </c>
      <c r="G85" s="119">
        <f t="shared" si="30"/>
        <v>0</v>
      </c>
      <c r="H85" s="110">
        <f t="shared" si="31"/>
        <v>0</v>
      </c>
      <c r="I85" s="118" t="str">
        <f t="shared" si="32"/>
        <v>-</v>
      </c>
      <c r="J85" s="109" t="str">
        <f t="shared" si="33"/>
        <v>-</v>
      </c>
      <c r="K85" s="90">
        <v>0</v>
      </c>
      <c r="L85" s="102">
        <v>0</v>
      </c>
      <c r="M85" s="31">
        <f t="shared" si="43"/>
        <v>0</v>
      </c>
      <c r="N85" s="110">
        <f t="shared" si="34"/>
        <v>0</v>
      </c>
      <c r="O85" s="110">
        <f t="shared" si="35"/>
        <v>0</v>
      </c>
      <c r="P85" s="118" t="str">
        <f t="shared" si="36"/>
        <v>-</v>
      </c>
      <c r="Q85" s="109" t="str">
        <f t="shared" si="37"/>
        <v>-</v>
      </c>
      <c r="R85" s="90">
        <v>0</v>
      </c>
      <c r="S85" s="102">
        <v>0</v>
      </c>
      <c r="T85" s="31">
        <f t="shared" si="44"/>
        <v>0</v>
      </c>
      <c r="U85" s="110">
        <f t="shared" si="38"/>
        <v>0</v>
      </c>
      <c r="V85" s="110">
        <f t="shared" si="39"/>
        <v>0</v>
      </c>
      <c r="W85" s="118" t="str">
        <f t="shared" si="40"/>
        <v>-</v>
      </c>
      <c r="X85" s="109" t="str">
        <f t="shared" si="41"/>
        <v>-</v>
      </c>
    </row>
    <row r="86" spans="1:24" s="25" customFormat="1" ht="14.5" customHeight="1">
      <c r="A86" s="85" t="s">
        <v>58</v>
      </c>
      <c r="B86" s="86">
        <v>0</v>
      </c>
      <c r="C86" s="115">
        <f t="shared" si="29"/>
        <v>0</v>
      </c>
      <c r="D86" s="90">
        <v>0</v>
      </c>
      <c r="E86" s="102">
        <v>0</v>
      </c>
      <c r="F86" s="37">
        <f t="shared" si="42"/>
        <v>0</v>
      </c>
      <c r="G86" s="119">
        <f t="shared" si="30"/>
        <v>0</v>
      </c>
      <c r="H86" s="110">
        <f t="shared" si="31"/>
        <v>0</v>
      </c>
      <c r="I86" s="118" t="str">
        <f t="shared" si="32"/>
        <v>-</v>
      </c>
      <c r="J86" s="109" t="str">
        <f t="shared" si="33"/>
        <v>-</v>
      </c>
      <c r="K86" s="90">
        <v>0</v>
      </c>
      <c r="L86" s="102">
        <v>0</v>
      </c>
      <c r="M86" s="31">
        <f t="shared" si="43"/>
        <v>0</v>
      </c>
      <c r="N86" s="110">
        <f t="shared" si="34"/>
        <v>0</v>
      </c>
      <c r="O86" s="110">
        <f t="shared" si="35"/>
        <v>0</v>
      </c>
      <c r="P86" s="118" t="str">
        <f t="shared" si="36"/>
        <v>-</v>
      </c>
      <c r="Q86" s="109" t="str">
        <f t="shared" si="37"/>
        <v>-</v>
      </c>
      <c r="R86" s="90">
        <v>0</v>
      </c>
      <c r="S86" s="102">
        <v>0</v>
      </c>
      <c r="T86" s="31">
        <f t="shared" si="44"/>
        <v>0</v>
      </c>
      <c r="U86" s="110">
        <f t="shared" si="38"/>
        <v>0</v>
      </c>
      <c r="V86" s="110">
        <f t="shared" si="39"/>
        <v>0</v>
      </c>
      <c r="W86" s="118" t="str">
        <f t="shared" si="40"/>
        <v>-</v>
      </c>
      <c r="X86" s="109" t="str">
        <f t="shared" si="41"/>
        <v>-</v>
      </c>
    </row>
    <row r="87" spans="1:24" s="25" customFormat="1" ht="14.5" customHeight="1">
      <c r="A87" s="85" t="s">
        <v>57</v>
      </c>
      <c r="B87" s="86">
        <v>0</v>
      </c>
      <c r="C87" s="115">
        <f t="shared" si="29"/>
        <v>0</v>
      </c>
      <c r="D87" s="90">
        <v>0</v>
      </c>
      <c r="E87" s="102">
        <v>0</v>
      </c>
      <c r="F87" s="37">
        <f t="shared" si="42"/>
        <v>0</v>
      </c>
      <c r="G87" s="119">
        <f t="shared" si="30"/>
        <v>0</v>
      </c>
      <c r="H87" s="110">
        <f t="shared" si="31"/>
        <v>0</v>
      </c>
      <c r="I87" s="118" t="str">
        <f t="shared" si="32"/>
        <v>-</v>
      </c>
      <c r="J87" s="109" t="str">
        <f t="shared" si="33"/>
        <v>-</v>
      </c>
      <c r="K87" s="90">
        <v>0</v>
      </c>
      <c r="L87" s="102">
        <v>0</v>
      </c>
      <c r="M87" s="31">
        <f t="shared" si="43"/>
        <v>0</v>
      </c>
      <c r="N87" s="110">
        <f t="shared" si="34"/>
        <v>0</v>
      </c>
      <c r="O87" s="110">
        <f t="shared" si="35"/>
        <v>0</v>
      </c>
      <c r="P87" s="118" t="str">
        <f t="shared" si="36"/>
        <v>-</v>
      </c>
      <c r="Q87" s="109" t="str">
        <f t="shared" si="37"/>
        <v>-</v>
      </c>
      <c r="R87" s="90">
        <v>0</v>
      </c>
      <c r="S87" s="102">
        <v>0</v>
      </c>
      <c r="T87" s="31">
        <f t="shared" si="44"/>
        <v>0</v>
      </c>
      <c r="U87" s="110">
        <f t="shared" si="38"/>
        <v>0</v>
      </c>
      <c r="V87" s="110">
        <f t="shared" si="39"/>
        <v>0</v>
      </c>
      <c r="W87" s="118" t="str">
        <f t="shared" si="40"/>
        <v>-</v>
      </c>
      <c r="X87" s="109" t="str">
        <f t="shared" si="41"/>
        <v>-</v>
      </c>
    </row>
    <row r="88" spans="1:24" s="25" customFormat="1" ht="14.5" customHeight="1">
      <c r="A88" s="85" t="s">
        <v>56</v>
      </c>
      <c r="B88" s="86">
        <v>0</v>
      </c>
      <c r="C88" s="115">
        <f t="shared" si="29"/>
        <v>0</v>
      </c>
      <c r="D88" s="90">
        <v>0</v>
      </c>
      <c r="E88" s="102">
        <v>0</v>
      </c>
      <c r="F88" s="37">
        <f t="shared" si="42"/>
        <v>0</v>
      </c>
      <c r="G88" s="119">
        <f t="shared" si="30"/>
        <v>0</v>
      </c>
      <c r="H88" s="110">
        <f t="shared" si="31"/>
        <v>0</v>
      </c>
      <c r="I88" s="118" t="str">
        <f t="shared" si="32"/>
        <v>-</v>
      </c>
      <c r="J88" s="109" t="str">
        <f t="shared" si="33"/>
        <v>-</v>
      </c>
      <c r="K88" s="90">
        <v>0</v>
      </c>
      <c r="L88" s="102">
        <v>0</v>
      </c>
      <c r="M88" s="31">
        <f t="shared" si="43"/>
        <v>0</v>
      </c>
      <c r="N88" s="110">
        <f t="shared" si="34"/>
        <v>0</v>
      </c>
      <c r="O88" s="110">
        <f t="shared" si="35"/>
        <v>0</v>
      </c>
      <c r="P88" s="118" t="str">
        <f t="shared" si="36"/>
        <v>-</v>
      </c>
      <c r="Q88" s="109" t="str">
        <f t="shared" si="37"/>
        <v>-</v>
      </c>
      <c r="R88" s="90">
        <v>0</v>
      </c>
      <c r="S88" s="102">
        <v>0</v>
      </c>
      <c r="T88" s="31">
        <f t="shared" si="44"/>
        <v>0</v>
      </c>
      <c r="U88" s="110">
        <f t="shared" si="38"/>
        <v>0</v>
      </c>
      <c r="V88" s="110">
        <f t="shared" si="39"/>
        <v>0</v>
      </c>
      <c r="W88" s="118" t="str">
        <f t="shared" si="40"/>
        <v>-</v>
      </c>
      <c r="X88" s="109" t="str">
        <f t="shared" si="41"/>
        <v>-</v>
      </c>
    </row>
    <row r="89" spans="1:24" s="25" customFormat="1" ht="14.5" customHeight="1">
      <c r="A89" s="85" t="s">
        <v>55</v>
      </c>
      <c r="B89" s="86">
        <v>0</v>
      </c>
      <c r="C89" s="115">
        <f t="shared" si="29"/>
        <v>0</v>
      </c>
      <c r="D89" s="90">
        <v>0</v>
      </c>
      <c r="E89" s="102">
        <v>0</v>
      </c>
      <c r="F89" s="37">
        <f t="shared" si="42"/>
        <v>0</v>
      </c>
      <c r="G89" s="119">
        <f t="shared" si="30"/>
        <v>0</v>
      </c>
      <c r="H89" s="110">
        <f t="shared" si="31"/>
        <v>0</v>
      </c>
      <c r="I89" s="118" t="str">
        <f t="shared" si="32"/>
        <v>-</v>
      </c>
      <c r="J89" s="109" t="str">
        <f t="shared" si="33"/>
        <v>-</v>
      </c>
      <c r="K89" s="90">
        <v>0</v>
      </c>
      <c r="L89" s="102">
        <v>0</v>
      </c>
      <c r="M89" s="31">
        <f t="shared" si="43"/>
        <v>0</v>
      </c>
      <c r="N89" s="110">
        <f t="shared" si="34"/>
        <v>0</v>
      </c>
      <c r="O89" s="110">
        <f t="shared" si="35"/>
        <v>0</v>
      </c>
      <c r="P89" s="118" t="str">
        <f t="shared" si="36"/>
        <v>-</v>
      </c>
      <c r="Q89" s="109" t="str">
        <f t="shared" si="37"/>
        <v>-</v>
      </c>
      <c r="R89" s="90">
        <v>0</v>
      </c>
      <c r="S89" s="102">
        <v>0</v>
      </c>
      <c r="T89" s="31">
        <f t="shared" si="44"/>
        <v>0</v>
      </c>
      <c r="U89" s="110">
        <f t="shared" si="38"/>
        <v>0</v>
      </c>
      <c r="V89" s="110">
        <f t="shared" si="39"/>
        <v>0</v>
      </c>
      <c r="W89" s="118" t="str">
        <f t="shared" si="40"/>
        <v>-</v>
      </c>
      <c r="X89" s="109" t="str">
        <f t="shared" si="41"/>
        <v>-</v>
      </c>
    </row>
    <row r="90" spans="1:24" s="25" customFormat="1" ht="14.5" customHeight="1">
      <c r="A90" s="85" t="s">
        <v>54</v>
      </c>
      <c r="B90" s="86">
        <v>0</v>
      </c>
      <c r="C90" s="115">
        <f t="shared" si="29"/>
        <v>0</v>
      </c>
      <c r="D90" s="90">
        <v>0</v>
      </c>
      <c r="E90" s="102">
        <v>0</v>
      </c>
      <c r="F90" s="37">
        <f t="shared" si="42"/>
        <v>0</v>
      </c>
      <c r="G90" s="119">
        <f t="shared" si="30"/>
        <v>0</v>
      </c>
      <c r="H90" s="110">
        <f t="shared" si="31"/>
        <v>0</v>
      </c>
      <c r="I90" s="118" t="str">
        <f t="shared" si="32"/>
        <v>-</v>
      </c>
      <c r="J90" s="109" t="str">
        <f t="shared" si="33"/>
        <v>-</v>
      </c>
      <c r="K90" s="90">
        <v>0</v>
      </c>
      <c r="L90" s="102">
        <v>0</v>
      </c>
      <c r="M90" s="31">
        <f t="shared" si="43"/>
        <v>0</v>
      </c>
      <c r="N90" s="110">
        <f t="shared" si="34"/>
        <v>0</v>
      </c>
      <c r="O90" s="110">
        <f t="shared" si="35"/>
        <v>0</v>
      </c>
      <c r="P90" s="118" t="str">
        <f t="shared" si="36"/>
        <v>-</v>
      </c>
      <c r="Q90" s="109" t="str">
        <f t="shared" si="37"/>
        <v>-</v>
      </c>
      <c r="R90" s="90">
        <v>0</v>
      </c>
      <c r="S90" s="102">
        <v>0</v>
      </c>
      <c r="T90" s="31">
        <f t="shared" si="44"/>
        <v>0</v>
      </c>
      <c r="U90" s="110">
        <f t="shared" si="38"/>
        <v>0</v>
      </c>
      <c r="V90" s="110">
        <f t="shared" si="39"/>
        <v>0</v>
      </c>
      <c r="W90" s="118" t="str">
        <f t="shared" si="40"/>
        <v>-</v>
      </c>
      <c r="X90" s="109" t="str">
        <f t="shared" si="41"/>
        <v>-</v>
      </c>
    </row>
    <row r="91" spans="1:24" s="25" customFormat="1" ht="14.5" customHeight="1">
      <c r="A91" s="85" t="s">
        <v>53</v>
      </c>
      <c r="B91" s="86">
        <v>0</v>
      </c>
      <c r="C91" s="115">
        <f t="shared" si="29"/>
        <v>0</v>
      </c>
      <c r="D91" s="90">
        <v>0</v>
      </c>
      <c r="E91" s="102">
        <v>0</v>
      </c>
      <c r="F91" s="37">
        <f t="shared" si="42"/>
        <v>0</v>
      </c>
      <c r="G91" s="119">
        <f t="shared" si="30"/>
        <v>0</v>
      </c>
      <c r="H91" s="110">
        <f t="shared" si="31"/>
        <v>0</v>
      </c>
      <c r="I91" s="118" t="str">
        <f t="shared" si="32"/>
        <v>-</v>
      </c>
      <c r="J91" s="109" t="str">
        <f t="shared" si="33"/>
        <v>-</v>
      </c>
      <c r="K91" s="90">
        <v>0</v>
      </c>
      <c r="L91" s="102">
        <v>0</v>
      </c>
      <c r="M91" s="31">
        <f t="shared" si="43"/>
        <v>0</v>
      </c>
      <c r="N91" s="110">
        <f t="shared" si="34"/>
        <v>0</v>
      </c>
      <c r="O91" s="110">
        <f t="shared" si="35"/>
        <v>0</v>
      </c>
      <c r="P91" s="118" t="str">
        <f t="shared" si="36"/>
        <v>-</v>
      </c>
      <c r="Q91" s="109" t="str">
        <f t="shared" si="37"/>
        <v>-</v>
      </c>
      <c r="R91" s="90">
        <v>0</v>
      </c>
      <c r="S91" s="102">
        <v>0</v>
      </c>
      <c r="T91" s="31">
        <f t="shared" si="44"/>
        <v>0</v>
      </c>
      <c r="U91" s="110">
        <f t="shared" si="38"/>
        <v>0</v>
      </c>
      <c r="V91" s="110">
        <f t="shared" si="39"/>
        <v>0</v>
      </c>
      <c r="W91" s="118" t="str">
        <f t="shared" si="40"/>
        <v>-</v>
      </c>
      <c r="X91" s="109" t="str">
        <f t="shared" si="41"/>
        <v>-</v>
      </c>
    </row>
    <row r="92" spans="1:24" s="25" customFormat="1" ht="14.5" customHeight="1">
      <c r="A92" s="85" t="s">
        <v>52</v>
      </c>
      <c r="B92" s="86">
        <v>0</v>
      </c>
      <c r="C92" s="115">
        <f t="shared" si="29"/>
        <v>0</v>
      </c>
      <c r="D92" s="90">
        <v>0</v>
      </c>
      <c r="E92" s="102">
        <v>0</v>
      </c>
      <c r="F92" s="37">
        <f t="shared" si="42"/>
        <v>0</v>
      </c>
      <c r="G92" s="119">
        <f t="shared" si="30"/>
        <v>0</v>
      </c>
      <c r="H92" s="110">
        <f t="shared" si="31"/>
        <v>0</v>
      </c>
      <c r="I92" s="118" t="str">
        <f t="shared" si="32"/>
        <v>-</v>
      </c>
      <c r="J92" s="109" t="str">
        <f t="shared" si="33"/>
        <v>-</v>
      </c>
      <c r="K92" s="90">
        <v>0</v>
      </c>
      <c r="L92" s="102">
        <v>0</v>
      </c>
      <c r="M92" s="31">
        <f t="shared" si="43"/>
        <v>0</v>
      </c>
      <c r="N92" s="110">
        <f t="shared" si="34"/>
        <v>0</v>
      </c>
      <c r="O92" s="110">
        <f t="shared" si="35"/>
        <v>0</v>
      </c>
      <c r="P92" s="118" t="str">
        <f t="shared" si="36"/>
        <v>-</v>
      </c>
      <c r="Q92" s="109" t="str">
        <f t="shared" si="37"/>
        <v>-</v>
      </c>
      <c r="R92" s="90">
        <v>0</v>
      </c>
      <c r="S92" s="102">
        <v>0</v>
      </c>
      <c r="T92" s="31">
        <f t="shared" si="44"/>
        <v>0</v>
      </c>
      <c r="U92" s="110">
        <f t="shared" si="38"/>
        <v>0</v>
      </c>
      <c r="V92" s="110">
        <f t="shared" si="39"/>
        <v>0</v>
      </c>
      <c r="W92" s="118" t="str">
        <f t="shared" si="40"/>
        <v>-</v>
      </c>
      <c r="X92" s="109" t="str">
        <f t="shared" si="41"/>
        <v>-</v>
      </c>
    </row>
    <row r="93" spans="1:24" s="25" customFormat="1" ht="14.5" customHeight="1">
      <c r="A93" s="85" t="s">
        <v>51</v>
      </c>
      <c r="B93" s="86">
        <v>0</v>
      </c>
      <c r="C93" s="115">
        <f t="shared" si="29"/>
        <v>0</v>
      </c>
      <c r="D93" s="90">
        <v>0</v>
      </c>
      <c r="E93" s="102">
        <v>0</v>
      </c>
      <c r="F93" s="37">
        <f t="shared" si="42"/>
        <v>0</v>
      </c>
      <c r="G93" s="119">
        <f t="shared" si="30"/>
        <v>0</v>
      </c>
      <c r="H93" s="110">
        <f t="shared" si="31"/>
        <v>0</v>
      </c>
      <c r="I93" s="118" t="str">
        <f t="shared" si="32"/>
        <v>-</v>
      </c>
      <c r="J93" s="109" t="str">
        <f t="shared" si="33"/>
        <v>-</v>
      </c>
      <c r="K93" s="90">
        <v>0</v>
      </c>
      <c r="L93" s="102">
        <v>0</v>
      </c>
      <c r="M93" s="31">
        <f t="shared" si="43"/>
        <v>0</v>
      </c>
      <c r="N93" s="110">
        <f t="shared" si="34"/>
        <v>0</v>
      </c>
      <c r="O93" s="110">
        <f t="shared" si="35"/>
        <v>0</v>
      </c>
      <c r="P93" s="118" t="str">
        <f t="shared" si="36"/>
        <v>-</v>
      </c>
      <c r="Q93" s="109" t="str">
        <f t="shared" si="37"/>
        <v>-</v>
      </c>
      <c r="R93" s="90">
        <v>0</v>
      </c>
      <c r="S93" s="102">
        <v>0</v>
      </c>
      <c r="T93" s="31">
        <f t="shared" si="44"/>
        <v>0</v>
      </c>
      <c r="U93" s="110">
        <f t="shared" si="38"/>
        <v>0</v>
      </c>
      <c r="V93" s="110">
        <f t="shared" si="39"/>
        <v>0</v>
      </c>
      <c r="W93" s="118" t="str">
        <f t="shared" si="40"/>
        <v>-</v>
      </c>
      <c r="X93" s="109" t="str">
        <f t="shared" si="41"/>
        <v>-</v>
      </c>
    </row>
    <row r="94" spans="1:24" s="25" customFormat="1" ht="14.5" customHeight="1">
      <c r="A94" s="85" t="s">
        <v>50</v>
      </c>
      <c r="B94" s="86">
        <v>0</v>
      </c>
      <c r="C94" s="115">
        <f t="shared" si="29"/>
        <v>0</v>
      </c>
      <c r="D94" s="90">
        <v>0</v>
      </c>
      <c r="E94" s="102">
        <v>0</v>
      </c>
      <c r="F94" s="37">
        <f t="shared" si="42"/>
        <v>0</v>
      </c>
      <c r="G94" s="119">
        <f t="shared" si="30"/>
        <v>0</v>
      </c>
      <c r="H94" s="110">
        <f t="shared" si="31"/>
        <v>0</v>
      </c>
      <c r="I94" s="118" t="str">
        <f t="shared" si="32"/>
        <v>-</v>
      </c>
      <c r="J94" s="109" t="str">
        <f t="shared" si="33"/>
        <v>-</v>
      </c>
      <c r="K94" s="90">
        <v>0</v>
      </c>
      <c r="L94" s="102">
        <v>0</v>
      </c>
      <c r="M94" s="31">
        <f t="shared" si="43"/>
        <v>0</v>
      </c>
      <c r="N94" s="110">
        <f t="shared" si="34"/>
        <v>0</v>
      </c>
      <c r="O94" s="110">
        <f t="shared" si="35"/>
        <v>0</v>
      </c>
      <c r="P94" s="118" t="str">
        <f t="shared" si="36"/>
        <v>-</v>
      </c>
      <c r="Q94" s="109" t="str">
        <f t="shared" si="37"/>
        <v>-</v>
      </c>
      <c r="R94" s="90">
        <v>0</v>
      </c>
      <c r="S94" s="102">
        <v>0</v>
      </c>
      <c r="T94" s="31">
        <f t="shared" si="44"/>
        <v>0</v>
      </c>
      <c r="U94" s="110">
        <f t="shared" si="38"/>
        <v>0</v>
      </c>
      <c r="V94" s="110">
        <f t="shared" si="39"/>
        <v>0</v>
      </c>
      <c r="W94" s="118" t="str">
        <f t="shared" si="40"/>
        <v>-</v>
      </c>
      <c r="X94" s="109" t="str">
        <f t="shared" si="41"/>
        <v>-</v>
      </c>
    </row>
    <row r="95" spans="1:24" s="25" customFormat="1" ht="14.5" customHeight="1">
      <c r="A95" s="85" t="s">
        <v>49</v>
      </c>
      <c r="B95" s="86">
        <v>0</v>
      </c>
      <c r="C95" s="115">
        <f t="shared" si="29"/>
        <v>0</v>
      </c>
      <c r="D95" s="90">
        <v>0</v>
      </c>
      <c r="E95" s="102">
        <v>0</v>
      </c>
      <c r="F95" s="37">
        <f t="shared" si="42"/>
        <v>0</v>
      </c>
      <c r="G95" s="119">
        <f t="shared" si="30"/>
        <v>0</v>
      </c>
      <c r="H95" s="110">
        <f t="shared" si="31"/>
        <v>0</v>
      </c>
      <c r="I95" s="118" t="str">
        <f t="shared" si="32"/>
        <v>-</v>
      </c>
      <c r="J95" s="109" t="str">
        <f t="shared" si="33"/>
        <v>-</v>
      </c>
      <c r="K95" s="90">
        <v>0</v>
      </c>
      <c r="L95" s="102">
        <v>0</v>
      </c>
      <c r="M95" s="31">
        <f t="shared" si="43"/>
        <v>0</v>
      </c>
      <c r="N95" s="110">
        <f t="shared" si="34"/>
        <v>0</v>
      </c>
      <c r="O95" s="110">
        <f t="shared" si="35"/>
        <v>0</v>
      </c>
      <c r="P95" s="118" t="str">
        <f t="shared" si="36"/>
        <v>-</v>
      </c>
      <c r="Q95" s="109" t="str">
        <f t="shared" si="37"/>
        <v>-</v>
      </c>
      <c r="R95" s="90">
        <v>0</v>
      </c>
      <c r="S95" s="102">
        <v>0</v>
      </c>
      <c r="T95" s="31">
        <f t="shared" si="44"/>
        <v>0</v>
      </c>
      <c r="U95" s="110">
        <f t="shared" si="38"/>
        <v>0</v>
      </c>
      <c r="V95" s="110">
        <f t="shared" si="39"/>
        <v>0</v>
      </c>
      <c r="W95" s="118" t="str">
        <f t="shared" si="40"/>
        <v>-</v>
      </c>
      <c r="X95" s="109" t="str">
        <f t="shared" si="41"/>
        <v>-</v>
      </c>
    </row>
    <row r="96" spans="1:24" s="25" customFormat="1" ht="14.5" customHeight="1">
      <c r="A96" s="85" t="s">
        <v>84</v>
      </c>
      <c r="B96" s="86">
        <v>0</v>
      </c>
      <c r="C96" s="115">
        <f t="shared" si="29"/>
        <v>0</v>
      </c>
      <c r="D96" s="90">
        <v>0</v>
      </c>
      <c r="E96" s="102">
        <v>0</v>
      </c>
      <c r="F96" s="37">
        <f t="shared" si="42"/>
        <v>0</v>
      </c>
      <c r="G96" s="119">
        <f t="shared" si="30"/>
        <v>0</v>
      </c>
      <c r="H96" s="110">
        <f t="shared" si="31"/>
        <v>0</v>
      </c>
      <c r="I96" s="118" t="str">
        <f t="shared" si="32"/>
        <v>-</v>
      </c>
      <c r="J96" s="109" t="str">
        <f t="shared" si="33"/>
        <v>-</v>
      </c>
      <c r="K96" s="90">
        <v>0</v>
      </c>
      <c r="L96" s="102">
        <v>0</v>
      </c>
      <c r="M96" s="31">
        <f t="shared" si="43"/>
        <v>0</v>
      </c>
      <c r="N96" s="110">
        <f t="shared" si="34"/>
        <v>0</v>
      </c>
      <c r="O96" s="110">
        <f t="shared" si="35"/>
        <v>0</v>
      </c>
      <c r="P96" s="118" t="str">
        <f t="shared" si="36"/>
        <v>-</v>
      </c>
      <c r="Q96" s="109" t="str">
        <f t="shared" si="37"/>
        <v>-</v>
      </c>
      <c r="R96" s="90">
        <v>0</v>
      </c>
      <c r="S96" s="102">
        <v>0</v>
      </c>
      <c r="T96" s="31">
        <f t="shared" si="44"/>
        <v>0</v>
      </c>
      <c r="U96" s="110">
        <f t="shared" si="38"/>
        <v>0</v>
      </c>
      <c r="V96" s="110">
        <f t="shared" si="39"/>
        <v>0</v>
      </c>
      <c r="W96" s="118" t="str">
        <f t="shared" si="40"/>
        <v>-</v>
      </c>
      <c r="X96" s="109" t="str">
        <f t="shared" si="41"/>
        <v>-</v>
      </c>
    </row>
    <row r="97" spans="1:24" s="25" customFormat="1" ht="14.5" customHeight="1">
      <c r="A97" s="85" t="s">
        <v>85</v>
      </c>
      <c r="B97" s="86">
        <v>0</v>
      </c>
      <c r="C97" s="115">
        <f t="shared" si="29"/>
        <v>0</v>
      </c>
      <c r="D97" s="90">
        <v>0</v>
      </c>
      <c r="E97" s="102">
        <v>0</v>
      </c>
      <c r="F97" s="37">
        <f t="shared" si="42"/>
        <v>0</v>
      </c>
      <c r="G97" s="119">
        <f t="shared" si="30"/>
        <v>0</v>
      </c>
      <c r="H97" s="110">
        <f t="shared" si="31"/>
        <v>0</v>
      </c>
      <c r="I97" s="118" t="str">
        <f t="shared" si="32"/>
        <v>-</v>
      </c>
      <c r="J97" s="109" t="str">
        <f t="shared" si="33"/>
        <v>-</v>
      </c>
      <c r="K97" s="90">
        <v>0</v>
      </c>
      <c r="L97" s="102">
        <v>0</v>
      </c>
      <c r="M97" s="31">
        <f t="shared" si="43"/>
        <v>0</v>
      </c>
      <c r="N97" s="110">
        <f t="shared" si="34"/>
        <v>0</v>
      </c>
      <c r="O97" s="110">
        <f t="shared" si="35"/>
        <v>0</v>
      </c>
      <c r="P97" s="118" t="str">
        <f t="shared" si="36"/>
        <v>-</v>
      </c>
      <c r="Q97" s="109" t="str">
        <f t="shared" si="37"/>
        <v>-</v>
      </c>
      <c r="R97" s="90">
        <v>0</v>
      </c>
      <c r="S97" s="102">
        <v>0</v>
      </c>
      <c r="T97" s="31">
        <f t="shared" si="44"/>
        <v>0</v>
      </c>
      <c r="U97" s="110">
        <f t="shared" si="38"/>
        <v>0</v>
      </c>
      <c r="V97" s="110">
        <f t="shared" si="39"/>
        <v>0</v>
      </c>
      <c r="W97" s="118" t="str">
        <f t="shared" si="40"/>
        <v>-</v>
      </c>
      <c r="X97" s="109" t="str">
        <f t="shared" si="41"/>
        <v>-</v>
      </c>
    </row>
    <row r="98" spans="1:24" s="25" customFormat="1" ht="14.5" customHeight="1">
      <c r="A98" s="85" t="s">
        <v>86</v>
      </c>
      <c r="B98" s="86">
        <v>0</v>
      </c>
      <c r="C98" s="115">
        <f t="shared" si="29"/>
        <v>0</v>
      </c>
      <c r="D98" s="90">
        <v>0</v>
      </c>
      <c r="E98" s="102">
        <v>0</v>
      </c>
      <c r="F98" s="37">
        <f t="shared" si="42"/>
        <v>0</v>
      </c>
      <c r="G98" s="119">
        <f t="shared" si="30"/>
        <v>0</v>
      </c>
      <c r="H98" s="110">
        <f t="shared" si="31"/>
        <v>0</v>
      </c>
      <c r="I98" s="118" t="str">
        <f t="shared" si="32"/>
        <v>-</v>
      </c>
      <c r="J98" s="109" t="str">
        <f t="shared" si="33"/>
        <v>-</v>
      </c>
      <c r="K98" s="90">
        <v>0</v>
      </c>
      <c r="L98" s="102">
        <v>0</v>
      </c>
      <c r="M98" s="31">
        <f t="shared" si="43"/>
        <v>0</v>
      </c>
      <c r="N98" s="110">
        <f t="shared" si="34"/>
        <v>0</v>
      </c>
      <c r="O98" s="110">
        <f t="shared" si="35"/>
        <v>0</v>
      </c>
      <c r="P98" s="118" t="str">
        <f t="shared" si="36"/>
        <v>-</v>
      </c>
      <c r="Q98" s="109" t="str">
        <f t="shared" si="37"/>
        <v>-</v>
      </c>
      <c r="R98" s="90">
        <v>0</v>
      </c>
      <c r="S98" s="102">
        <v>0</v>
      </c>
      <c r="T98" s="31">
        <f t="shared" si="44"/>
        <v>0</v>
      </c>
      <c r="U98" s="110">
        <f t="shared" si="38"/>
        <v>0</v>
      </c>
      <c r="V98" s="110">
        <f t="shared" si="39"/>
        <v>0</v>
      </c>
      <c r="W98" s="118" t="str">
        <f t="shared" si="40"/>
        <v>-</v>
      </c>
      <c r="X98" s="109" t="str">
        <f t="shared" si="41"/>
        <v>-</v>
      </c>
    </row>
    <row r="99" spans="1:24" s="25" customFormat="1" ht="14.5" customHeight="1">
      <c r="A99" s="85" t="s">
        <v>87</v>
      </c>
      <c r="B99" s="86">
        <v>0</v>
      </c>
      <c r="C99" s="115">
        <f t="shared" si="29"/>
        <v>0</v>
      </c>
      <c r="D99" s="90">
        <v>0</v>
      </c>
      <c r="E99" s="102">
        <v>0</v>
      </c>
      <c r="F99" s="37">
        <f t="shared" si="42"/>
        <v>0</v>
      </c>
      <c r="G99" s="119">
        <f t="shared" si="30"/>
        <v>0</v>
      </c>
      <c r="H99" s="110">
        <f t="shared" si="31"/>
        <v>0</v>
      </c>
      <c r="I99" s="118" t="str">
        <f t="shared" si="32"/>
        <v>-</v>
      </c>
      <c r="J99" s="109" t="str">
        <f t="shared" si="33"/>
        <v>-</v>
      </c>
      <c r="K99" s="90">
        <v>0</v>
      </c>
      <c r="L99" s="102">
        <v>0</v>
      </c>
      <c r="M99" s="31">
        <f t="shared" si="43"/>
        <v>0</v>
      </c>
      <c r="N99" s="110">
        <f t="shared" si="34"/>
        <v>0</v>
      </c>
      <c r="O99" s="110">
        <f t="shared" si="35"/>
        <v>0</v>
      </c>
      <c r="P99" s="118" t="str">
        <f t="shared" si="36"/>
        <v>-</v>
      </c>
      <c r="Q99" s="109" t="str">
        <f t="shared" si="37"/>
        <v>-</v>
      </c>
      <c r="R99" s="90">
        <v>0</v>
      </c>
      <c r="S99" s="102">
        <v>0</v>
      </c>
      <c r="T99" s="31">
        <f t="shared" si="44"/>
        <v>0</v>
      </c>
      <c r="U99" s="110">
        <f t="shared" si="38"/>
        <v>0</v>
      </c>
      <c r="V99" s="110">
        <f t="shared" si="39"/>
        <v>0</v>
      </c>
      <c r="W99" s="118" t="str">
        <f t="shared" si="40"/>
        <v>-</v>
      </c>
      <c r="X99" s="109" t="str">
        <f t="shared" si="41"/>
        <v>-</v>
      </c>
    </row>
    <row r="100" spans="1:24" s="25" customFormat="1" ht="14.5" customHeight="1">
      <c r="A100" s="85" t="s">
        <v>88</v>
      </c>
      <c r="B100" s="86">
        <v>0</v>
      </c>
      <c r="C100" s="115">
        <f t="shared" si="29"/>
        <v>0</v>
      </c>
      <c r="D100" s="90">
        <v>0</v>
      </c>
      <c r="E100" s="102">
        <v>0</v>
      </c>
      <c r="F100" s="37">
        <f t="shared" si="42"/>
        <v>0</v>
      </c>
      <c r="G100" s="119">
        <f t="shared" si="30"/>
        <v>0</v>
      </c>
      <c r="H100" s="110">
        <f t="shared" si="31"/>
        <v>0</v>
      </c>
      <c r="I100" s="118" t="str">
        <f t="shared" si="32"/>
        <v>-</v>
      </c>
      <c r="J100" s="109" t="str">
        <f t="shared" si="33"/>
        <v>-</v>
      </c>
      <c r="K100" s="90">
        <v>0</v>
      </c>
      <c r="L100" s="102">
        <v>0</v>
      </c>
      <c r="M100" s="31">
        <f t="shared" si="43"/>
        <v>0</v>
      </c>
      <c r="N100" s="110">
        <f t="shared" si="34"/>
        <v>0</v>
      </c>
      <c r="O100" s="110">
        <f t="shared" si="35"/>
        <v>0</v>
      </c>
      <c r="P100" s="118" t="str">
        <f t="shared" si="36"/>
        <v>-</v>
      </c>
      <c r="Q100" s="109" t="str">
        <f t="shared" si="37"/>
        <v>-</v>
      </c>
      <c r="R100" s="90">
        <v>0</v>
      </c>
      <c r="S100" s="102">
        <v>0</v>
      </c>
      <c r="T100" s="31">
        <f t="shared" si="44"/>
        <v>0</v>
      </c>
      <c r="U100" s="110">
        <f t="shared" si="38"/>
        <v>0</v>
      </c>
      <c r="V100" s="110">
        <f t="shared" si="39"/>
        <v>0</v>
      </c>
      <c r="W100" s="118" t="str">
        <f t="shared" si="40"/>
        <v>-</v>
      </c>
      <c r="X100" s="109" t="str">
        <f t="shared" si="41"/>
        <v>-</v>
      </c>
    </row>
    <row r="101" spans="1:24" s="25" customFormat="1" ht="14.5" customHeight="1">
      <c r="A101" s="85" t="s">
        <v>89</v>
      </c>
      <c r="B101" s="86">
        <v>0</v>
      </c>
      <c r="C101" s="115">
        <f t="shared" si="29"/>
        <v>0</v>
      </c>
      <c r="D101" s="90">
        <v>0</v>
      </c>
      <c r="E101" s="102">
        <v>0</v>
      </c>
      <c r="F101" s="37">
        <f t="shared" si="42"/>
        <v>0</v>
      </c>
      <c r="G101" s="119">
        <f t="shared" si="30"/>
        <v>0</v>
      </c>
      <c r="H101" s="110">
        <f t="shared" si="31"/>
        <v>0</v>
      </c>
      <c r="I101" s="118" t="str">
        <f t="shared" si="32"/>
        <v>-</v>
      </c>
      <c r="J101" s="109" t="str">
        <f t="shared" si="33"/>
        <v>-</v>
      </c>
      <c r="K101" s="90">
        <v>0</v>
      </c>
      <c r="L101" s="102">
        <v>0</v>
      </c>
      <c r="M101" s="31">
        <f t="shared" si="43"/>
        <v>0</v>
      </c>
      <c r="N101" s="110">
        <f t="shared" si="34"/>
        <v>0</v>
      </c>
      <c r="O101" s="110">
        <f t="shared" si="35"/>
        <v>0</v>
      </c>
      <c r="P101" s="118" t="str">
        <f t="shared" si="36"/>
        <v>-</v>
      </c>
      <c r="Q101" s="109" t="str">
        <f t="shared" si="37"/>
        <v>-</v>
      </c>
      <c r="R101" s="90">
        <v>0</v>
      </c>
      <c r="S101" s="102">
        <v>0</v>
      </c>
      <c r="T101" s="31">
        <f t="shared" si="44"/>
        <v>0</v>
      </c>
      <c r="U101" s="110">
        <f t="shared" si="38"/>
        <v>0</v>
      </c>
      <c r="V101" s="110">
        <f t="shared" si="39"/>
        <v>0</v>
      </c>
      <c r="W101" s="118" t="str">
        <f t="shared" si="40"/>
        <v>-</v>
      </c>
      <c r="X101" s="109" t="str">
        <f t="shared" si="41"/>
        <v>-</v>
      </c>
    </row>
    <row r="102" spans="1:24" s="25" customFormat="1" ht="14.5" customHeight="1">
      <c r="A102" s="85" t="s">
        <v>90</v>
      </c>
      <c r="B102" s="86">
        <v>0</v>
      </c>
      <c r="C102" s="115">
        <f t="shared" si="29"/>
        <v>0</v>
      </c>
      <c r="D102" s="90">
        <v>0</v>
      </c>
      <c r="E102" s="102">
        <v>0</v>
      </c>
      <c r="F102" s="37">
        <f t="shared" si="42"/>
        <v>0</v>
      </c>
      <c r="G102" s="119">
        <f t="shared" si="30"/>
        <v>0</v>
      </c>
      <c r="H102" s="110">
        <f t="shared" si="31"/>
        <v>0</v>
      </c>
      <c r="I102" s="118" t="str">
        <f t="shared" si="32"/>
        <v>-</v>
      </c>
      <c r="J102" s="109" t="str">
        <f t="shared" si="33"/>
        <v>-</v>
      </c>
      <c r="K102" s="90">
        <v>0</v>
      </c>
      <c r="L102" s="102">
        <v>0</v>
      </c>
      <c r="M102" s="31">
        <f t="shared" si="43"/>
        <v>0</v>
      </c>
      <c r="N102" s="110">
        <f t="shared" si="34"/>
        <v>0</v>
      </c>
      <c r="O102" s="110">
        <f t="shared" si="35"/>
        <v>0</v>
      </c>
      <c r="P102" s="118" t="str">
        <f t="shared" si="36"/>
        <v>-</v>
      </c>
      <c r="Q102" s="109" t="str">
        <f t="shared" si="37"/>
        <v>-</v>
      </c>
      <c r="R102" s="90">
        <v>0</v>
      </c>
      <c r="S102" s="102">
        <v>0</v>
      </c>
      <c r="T102" s="31">
        <f t="shared" si="44"/>
        <v>0</v>
      </c>
      <c r="U102" s="110">
        <f t="shared" si="38"/>
        <v>0</v>
      </c>
      <c r="V102" s="110">
        <f t="shared" si="39"/>
        <v>0</v>
      </c>
      <c r="W102" s="118" t="str">
        <f t="shared" si="40"/>
        <v>-</v>
      </c>
      <c r="X102" s="109" t="str">
        <f t="shared" si="41"/>
        <v>-</v>
      </c>
    </row>
    <row r="103" spans="1:24" s="25" customFormat="1" ht="14.5" customHeight="1">
      <c r="A103" s="85" t="s">
        <v>91</v>
      </c>
      <c r="B103" s="86">
        <v>0</v>
      </c>
      <c r="C103" s="115">
        <f t="shared" si="29"/>
        <v>0</v>
      </c>
      <c r="D103" s="90">
        <v>0</v>
      </c>
      <c r="E103" s="102">
        <v>0</v>
      </c>
      <c r="F103" s="37">
        <f t="shared" si="42"/>
        <v>0</v>
      </c>
      <c r="G103" s="119">
        <f t="shared" si="30"/>
        <v>0</v>
      </c>
      <c r="H103" s="110">
        <f t="shared" si="31"/>
        <v>0</v>
      </c>
      <c r="I103" s="118" t="str">
        <f t="shared" si="32"/>
        <v>-</v>
      </c>
      <c r="J103" s="109" t="str">
        <f t="shared" si="33"/>
        <v>-</v>
      </c>
      <c r="K103" s="90">
        <v>0</v>
      </c>
      <c r="L103" s="102">
        <v>0</v>
      </c>
      <c r="M103" s="31">
        <f t="shared" si="43"/>
        <v>0</v>
      </c>
      <c r="N103" s="110">
        <f t="shared" si="34"/>
        <v>0</v>
      </c>
      <c r="O103" s="110">
        <f t="shared" si="35"/>
        <v>0</v>
      </c>
      <c r="P103" s="118" t="str">
        <f t="shared" si="36"/>
        <v>-</v>
      </c>
      <c r="Q103" s="109" t="str">
        <f t="shared" si="37"/>
        <v>-</v>
      </c>
      <c r="R103" s="90">
        <v>0</v>
      </c>
      <c r="S103" s="102">
        <v>0</v>
      </c>
      <c r="T103" s="31">
        <f t="shared" si="44"/>
        <v>0</v>
      </c>
      <c r="U103" s="110">
        <f t="shared" si="38"/>
        <v>0</v>
      </c>
      <c r="V103" s="110">
        <f t="shared" si="39"/>
        <v>0</v>
      </c>
      <c r="W103" s="118" t="str">
        <f t="shared" si="40"/>
        <v>-</v>
      </c>
      <c r="X103" s="109" t="str">
        <f t="shared" si="41"/>
        <v>-</v>
      </c>
    </row>
    <row r="104" spans="1:24" s="25" customFormat="1" ht="14.5" customHeight="1">
      <c r="A104" s="85" t="s">
        <v>92</v>
      </c>
      <c r="B104" s="86">
        <v>0</v>
      </c>
      <c r="C104" s="115">
        <f t="shared" si="29"/>
        <v>0</v>
      </c>
      <c r="D104" s="90">
        <v>0</v>
      </c>
      <c r="E104" s="102">
        <v>0</v>
      </c>
      <c r="F104" s="37">
        <f t="shared" si="42"/>
        <v>0</v>
      </c>
      <c r="G104" s="119">
        <f t="shared" si="30"/>
        <v>0</v>
      </c>
      <c r="H104" s="110">
        <f t="shared" si="31"/>
        <v>0</v>
      </c>
      <c r="I104" s="118" t="str">
        <f t="shared" si="32"/>
        <v>-</v>
      </c>
      <c r="J104" s="109" t="str">
        <f t="shared" si="33"/>
        <v>-</v>
      </c>
      <c r="K104" s="90">
        <v>0</v>
      </c>
      <c r="L104" s="102">
        <v>0</v>
      </c>
      <c r="M104" s="31">
        <f t="shared" si="43"/>
        <v>0</v>
      </c>
      <c r="N104" s="110">
        <f t="shared" si="34"/>
        <v>0</v>
      </c>
      <c r="O104" s="110">
        <f t="shared" si="35"/>
        <v>0</v>
      </c>
      <c r="P104" s="118" t="str">
        <f t="shared" si="36"/>
        <v>-</v>
      </c>
      <c r="Q104" s="109" t="str">
        <f t="shared" si="37"/>
        <v>-</v>
      </c>
      <c r="R104" s="90">
        <v>0</v>
      </c>
      <c r="S104" s="102">
        <v>0</v>
      </c>
      <c r="T104" s="31">
        <f t="shared" si="44"/>
        <v>0</v>
      </c>
      <c r="U104" s="110">
        <f t="shared" si="38"/>
        <v>0</v>
      </c>
      <c r="V104" s="110">
        <f t="shared" si="39"/>
        <v>0</v>
      </c>
      <c r="W104" s="118" t="str">
        <f t="shared" si="40"/>
        <v>-</v>
      </c>
      <c r="X104" s="109" t="str">
        <f t="shared" si="41"/>
        <v>-</v>
      </c>
    </row>
    <row r="105" spans="1:24" s="25" customFormat="1" ht="14.5" customHeight="1">
      <c r="A105" s="85" t="s">
        <v>93</v>
      </c>
      <c r="B105" s="86">
        <v>0</v>
      </c>
      <c r="C105" s="115">
        <f t="shared" si="29"/>
        <v>0</v>
      </c>
      <c r="D105" s="90">
        <v>0</v>
      </c>
      <c r="E105" s="102">
        <v>0</v>
      </c>
      <c r="F105" s="37">
        <f t="shared" si="42"/>
        <v>0</v>
      </c>
      <c r="G105" s="119">
        <f t="shared" si="30"/>
        <v>0</v>
      </c>
      <c r="H105" s="110">
        <f t="shared" si="31"/>
        <v>0</v>
      </c>
      <c r="I105" s="118" t="str">
        <f t="shared" si="32"/>
        <v>-</v>
      </c>
      <c r="J105" s="109" t="str">
        <f t="shared" si="33"/>
        <v>-</v>
      </c>
      <c r="K105" s="90">
        <v>0</v>
      </c>
      <c r="L105" s="102">
        <v>0</v>
      </c>
      <c r="M105" s="31">
        <f t="shared" si="43"/>
        <v>0</v>
      </c>
      <c r="N105" s="110">
        <f t="shared" si="34"/>
        <v>0</v>
      </c>
      <c r="O105" s="110">
        <f t="shared" si="35"/>
        <v>0</v>
      </c>
      <c r="P105" s="118" t="str">
        <f t="shared" si="36"/>
        <v>-</v>
      </c>
      <c r="Q105" s="109" t="str">
        <f t="shared" si="37"/>
        <v>-</v>
      </c>
      <c r="R105" s="90">
        <v>0</v>
      </c>
      <c r="S105" s="102">
        <v>0</v>
      </c>
      <c r="T105" s="31">
        <f t="shared" si="44"/>
        <v>0</v>
      </c>
      <c r="U105" s="110">
        <f t="shared" si="38"/>
        <v>0</v>
      </c>
      <c r="V105" s="110">
        <f t="shared" si="39"/>
        <v>0</v>
      </c>
      <c r="W105" s="118" t="str">
        <f t="shared" si="40"/>
        <v>-</v>
      </c>
      <c r="X105" s="109" t="str">
        <f t="shared" si="41"/>
        <v>-</v>
      </c>
    </row>
    <row r="106" spans="1:24" s="25" customFormat="1" ht="14.5" customHeight="1">
      <c r="A106" s="85" t="s">
        <v>94</v>
      </c>
      <c r="B106" s="86">
        <v>0</v>
      </c>
      <c r="C106" s="115">
        <f t="shared" si="29"/>
        <v>0</v>
      </c>
      <c r="D106" s="90">
        <v>0</v>
      </c>
      <c r="E106" s="102">
        <v>0</v>
      </c>
      <c r="F106" s="37">
        <f t="shared" si="42"/>
        <v>0</v>
      </c>
      <c r="G106" s="119">
        <f t="shared" si="30"/>
        <v>0</v>
      </c>
      <c r="H106" s="110">
        <f t="shared" si="31"/>
        <v>0</v>
      </c>
      <c r="I106" s="118" t="str">
        <f t="shared" si="32"/>
        <v>-</v>
      </c>
      <c r="J106" s="109" t="str">
        <f t="shared" si="33"/>
        <v>-</v>
      </c>
      <c r="K106" s="90">
        <v>0</v>
      </c>
      <c r="L106" s="102">
        <v>0</v>
      </c>
      <c r="M106" s="31">
        <f t="shared" si="43"/>
        <v>0</v>
      </c>
      <c r="N106" s="110">
        <f t="shared" si="34"/>
        <v>0</v>
      </c>
      <c r="O106" s="110">
        <f t="shared" si="35"/>
        <v>0</v>
      </c>
      <c r="P106" s="118" t="str">
        <f t="shared" si="36"/>
        <v>-</v>
      </c>
      <c r="Q106" s="109" t="str">
        <f t="shared" si="37"/>
        <v>-</v>
      </c>
      <c r="R106" s="90">
        <v>0</v>
      </c>
      <c r="S106" s="102">
        <v>0</v>
      </c>
      <c r="T106" s="31">
        <f t="shared" si="44"/>
        <v>0</v>
      </c>
      <c r="U106" s="110">
        <f t="shared" si="38"/>
        <v>0</v>
      </c>
      <c r="V106" s="110">
        <f t="shared" si="39"/>
        <v>0</v>
      </c>
      <c r="W106" s="118" t="str">
        <f t="shared" si="40"/>
        <v>-</v>
      </c>
      <c r="X106" s="109" t="str">
        <f t="shared" si="41"/>
        <v>-</v>
      </c>
    </row>
    <row r="107" spans="1:24" s="25" customFormat="1" ht="14.5" customHeight="1">
      <c r="A107" s="85" t="s">
        <v>95</v>
      </c>
      <c r="B107" s="86">
        <v>0</v>
      </c>
      <c r="C107" s="115">
        <f t="shared" si="29"/>
        <v>0</v>
      </c>
      <c r="D107" s="90">
        <v>0</v>
      </c>
      <c r="E107" s="102">
        <v>0</v>
      </c>
      <c r="F107" s="37">
        <f t="shared" si="42"/>
        <v>0</v>
      </c>
      <c r="G107" s="119">
        <f t="shared" si="30"/>
        <v>0</v>
      </c>
      <c r="H107" s="110">
        <f t="shared" si="31"/>
        <v>0</v>
      </c>
      <c r="I107" s="118" t="str">
        <f t="shared" si="32"/>
        <v>-</v>
      </c>
      <c r="J107" s="109" t="str">
        <f t="shared" si="33"/>
        <v>-</v>
      </c>
      <c r="K107" s="90">
        <v>0</v>
      </c>
      <c r="L107" s="102">
        <v>0</v>
      </c>
      <c r="M107" s="31">
        <f t="shared" si="43"/>
        <v>0</v>
      </c>
      <c r="N107" s="110">
        <f t="shared" si="34"/>
        <v>0</v>
      </c>
      <c r="O107" s="110">
        <f t="shared" si="35"/>
        <v>0</v>
      </c>
      <c r="P107" s="118" t="str">
        <f t="shared" si="36"/>
        <v>-</v>
      </c>
      <c r="Q107" s="109" t="str">
        <f t="shared" si="37"/>
        <v>-</v>
      </c>
      <c r="R107" s="90">
        <v>0</v>
      </c>
      <c r="S107" s="102">
        <v>0</v>
      </c>
      <c r="T107" s="31">
        <f t="shared" si="44"/>
        <v>0</v>
      </c>
      <c r="U107" s="110">
        <f t="shared" si="38"/>
        <v>0</v>
      </c>
      <c r="V107" s="110">
        <f t="shared" si="39"/>
        <v>0</v>
      </c>
      <c r="W107" s="118" t="str">
        <f t="shared" si="40"/>
        <v>-</v>
      </c>
      <c r="X107" s="109" t="str">
        <f t="shared" si="41"/>
        <v>-</v>
      </c>
    </row>
    <row r="108" spans="1:24" s="25" customFormat="1" ht="14.5" customHeight="1">
      <c r="A108" s="85" t="s">
        <v>96</v>
      </c>
      <c r="B108" s="86">
        <v>0</v>
      </c>
      <c r="C108" s="115">
        <f t="shared" si="29"/>
        <v>0</v>
      </c>
      <c r="D108" s="90">
        <v>0</v>
      </c>
      <c r="E108" s="102">
        <v>0</v>
      </c>
      <c r="F108" s="37">
        <f t="shared" si="42"/>
        <v>0</v>
      </c>
      <c r="G108" s="119">
        <f t="shared" si="30"/>
        <v>0</v>
      </c>
      <c r="H108" s="110">
        <f t="shared" si="31"/>
        <v>0</v>
      </c>
      <c r="I108" s="118" t="str">
        <f t="shared" si="32"/>
        <v>-</v>
      </c>
      <c r="J108" s="109" t="str">
        <f t="shared" si="33"/>
        <v>-</v>
      </c>
      <c r="K108" s="90">
        <v>0</v>
      </c>
      <c r="L108" s="102">
        <v>0</v>
      </c>
      <c r="M108" s="31">
        <f t="shared" si="43"/>
        <v>0</v>
      </c>
      <c r="N108" s="110">
        <f t="shared" si="34"/>
        <v>0</v>
      </c>
      <c r="O108" s="110">
        <f t="shared" si="35"/>
        <v>0</v>
      </c>
      <c r="P108" s="118" t="str">
        <f t="shared" si="36"/>
        <v>-</v>
      </c>
      <c r="Q108" s="109" t="str">
        <f t="shared" si="37"/>
        <v>-</v>
      </c>
      <c r="R108" s="90">
        <v>0</v>
      </c>
      <c r="S108" s="102">
        <v>0</v>
      </c>
      <c r="T108" s="31">
        <f t="shared" si="44"/>
        <v>0</v>
      </c>
      <c r="U108" s="110">
        <f t="shared" si="38"/>
        <v>0</v>
      </c>
      <c r="V108" s="110">
        <f t="shared" si="39"/>
        <v>0</v>
      </c>
      <c r="W108" s="118" t="str">
        <f t="shared" si="40"/>
        <v>-</v>
      </c>
      <c r="X108" s="109" t="str">
        <f t="shared" si="41"/>
        <v>-</v>
      </c>
    </row>
    <row r="109" spans="1:24" s="25" customFormat="1" ht="14.5" customHeight="1">
      <c r="A109" s="85" t="s">
        <v>97</v>
      </c>
      <c r="B109" s="86">
        <v>0</v>
      </c>
      <c r="C109" s="115">
        <f t="shared" si="29"/>
        <v>0</v>
      </c>
      <c r="D109" s="90">
        <v>0</v>
      </c>
      <c r="E109" s="102">
        <v>0</v>
      </c>
      <c r="F109" s="37">
        <f t="shared" si="42"/>
        <v>0</v>
      </c>
      <c r="G109" s="119">
        <f t="shared" si="30"/>
        <v>0</v>
      </c>
      <c r="H109" s="110">
        <f t="shared" si="31"/>
        <v>0</v>
      </c>
      <c r="I109" s="118" t="str">
        <f t="shared" si="32"/>
        <v>-</v>
      </c>
      <c r="J109" s="109" t="str">
        <f t="shared" si="33"/>
        <v>-</v>
      </c>
      <c r="K109" s="90">
        <v>0</v>
      </c>
      <c r="L109" s="102">
        <v>0</v>
      </c>
      <c r="M109" s="31">
        <f t="shared" si="43"/>
        <v>0</v>
      </c>
      <c r="N109" s="110">
        <f t="shared" si="34"/>
        <v>0</v>
      </c>
      <c r="O109" s="110">
        <f t="shared" si="35"/>
        <v>0</v>
      </c>
      <c r="P109" s="118" t="str">
        <f t="shared" si="36"/>
        <v>-</v>
      </c>
      <c r="Q109" s="109" t="str">
        <f t="shared" si="37"/>
        <v>-</v>
      </c>
      <c r="R109" s="90">
        <v>0</v>
      </c>
      <c r="S109" s="102">
        <v>0</v>
      </c>
      <c r="T109" s="31">
        <f t="shared" si="44"/>
        <v>0</v>
      </c>
      <c r="U109" s="110">
        <f t="shared" si="38"/>
        <v>0</v>
      </c>
      <c r="V109" s="110">
        <f t="shared" si="39"/>
        <v>0</v>
      </c>
      <c r="W109" s="118" t="str">
        <f t="shared" si="40"/>
        <v>-</v>
      </c>
      <c r="X109" s="109" t="str">
        <f t="shared" si="41"/>
        <v>-</v>
      </c>
    </row>
    <row r="110" spans="1:24" s="25" customFormat="1" ht="14.5" customHeight="1">
      <c r="A110" s="85" t="s">
        <v>98</v>
      </c>
      <c r="B110" s="86">
        <v>0</v>
      </c>
      <c r="C110" s="115">
        <f t="shared" ref="C110:C113" si="45">SUM(B110*TH_PERC)/12</f>
        <v>0</v>
      </c>
      <c r="D110" s="90">
        <v>0</v>
      </c>
      <c r="E110" s="102">
        <v>0</v>
      </c>
      <c r="F110" s="37">
        <f t="shared" si="42"/>
        <v>0</v>
      </c>
      <c r="G110" s="119">
        <f t="shared" si="30"/>
        <v>0</v>
      </c>
      <c r="H110" s="110">
        <f t="shared" si="31"/>
        <v>0</v>
      </c>
      <c r="I110" s="118" t="str">
        <f t="shared" si="32"/>
        <v>-</v>
      </c>
      <c r="J110" s="109" t="str">
        <f t="shared" si="33"/>
        <v>-</v>
      </c>
      <c r="K110" s="90">
        <v>0</v>
      </c>
      <c r="L110" s="102">
        <v>0</v>
      </c>
      <c r="M110" s="31">
        <f t="shared" si="43"/>
        <v>0</v>
      </c>
      <c r="N110" s="110">
        <f t="shared" si="34"/>
        <v>0</v>
      </c>
      <c r="O110" s="110">
        <f t="shared" si="35"/>
        <v>0</v>
      </c>
      <c r="P110" s="118" t="str">
        <f t="shared" si="36"/>
        <v>-</v>
      </c>
      <c r="Q110" s="109" t="str">
        <f t="shared" si="37"/>
        <v>-</v>
      </c>
      <c r="R110" s="90">
        <v>0</v>
      </c>
      <c r="S110" s="102">
        <v>0</v>
      </c>
      <c r="T110" s="31">
        <f t="shared" si="44"/>
        <v>0</v>
      </c>
      <c r="U110" s="110">
        <f t="shared" si="38"/>
        <v>0</v>
      </c>
      <c r="V110" s="110">
        <f t="shared" si="39"/>
        <v>0</v>
      </c>
      <c r="W110" s="118" t="str">
        <f t="shared" si="40"/>
        <v>-</v>
      </c>
      <c r="X110" s="109" t="str">
        <f t="shared" si="41"/>
        <v>-</v>
      </c>
    </row>
    <row r="111" spans="1:24" s="25" customFormat="1" ht="14.5" customHeight="1">
      <c r="A111" s="85" t="s">
        <v>99</v>
      </c>
      <c r="B111" s="86">
        <v>0</v>
      </c>
      <c r="C111" s="115">
        <f t="shared" si="45"/>
        <v>0</v>
      </c>
      <c r="D111" s="90">
        <v>0</v>
      </c>
      <c r="E111" s="102">
        <v>0</v>
      </c>
      <c r="F111" s="37">
        <f t="shared" si="42"/>
        <v>0</v>
      </c>
      <c r="G111" s="119">
        <f t="shared" si="30"/>
        <v>0</v>
      </c>
      <c r="H111" s="110">
        <f t="shared" si="31"/>
        <v>0</v>
      </c>
      <c r="I111" s="118" t="str">
        <f t="shared" si="32"/>
        <v>-</v>
      </c>
      <c r="J111" s="109" t="str">
        <f t="shared" si="33"/>
        <v>-</v>
      </c>
      <c r="K111" s="90">
        <v>0</v>
      </c>
      <c r="L111" s="102">
        <v>0</v>
      </c>
      <c r="M111" s="31">
        <f t="shared" si="43"/>
        <v>0</v>
      </c>
      <c r="N111" s="110">
        <f t="shared" si="34"/>
        <v>0</v>
      </c>
      <c r="O111" s="110">
        <f t="shared" si="35"/>
        <v>0</v>
      </c>
      <c r="P111" s="118" t="str">
        <f t="shared" si="36"/>
        <v>-</v>
      </c>
      <c r="Q111" s="109" t="str">
        <f t="shared" si="37"/>
        <v>-</v>
      </c>
      <c r="R111" s="90">
        <v>0</v>
      </c>
      <c r="S111" s="102">
        <v>0</v>
      </c>
      <c r="T111" s="31">
        <f t="shared" si="44"/>
        <v>0</v>
      </c>
      <c r="U111" s="110">
        <f t="shared" si="38"/>
        <v>0</v>
      </c>
      <c r="V111" s="110">
        <f t="shared" si="39"/>
        <v>0</v>
      </c>
      <c r="W111" s="118" t="str">
        <f t="shared" si="40"/>
        <v>-</v>
      </c>
      <c r="X111" s="109" t="str">
        <f t="shared" si="41"/>
        <v>-</v>
      </c>
    </row>
    <row r="112" spans="1:24" s="25" customFormat="1" ht="14.5" customHeight="1">
      <c r="A112" s="85" t="s">
        <v>100</v>
      </c>
      <c r="B112" s="86">
        <v>0</v>
      </c>
      <c r="C112" s="115">
        <f t="shared" si="45"/>
        <v>0</v>
      </c>
      <c r="D112" s="90">
        <v>0</v>
      </c>
      <c r="E112" s="102">
        <v>0</v>
      </c>
      <c r="F112" s="37">
        <f t="shared" si="42"/>
        <v>0</v>
      </c>
      <c r="G112" s="119">
        <f t="shared" si="30"/>
        <v>0</v>
      </c>
      <c r="H112" s="110">
        <f t="shared" si="31"/>
        <v>0</v>
      </c>
      <c r="I112" s="118" t="str">
        <f t="shared" si="32"/>
        <v>-</v>
      </c>
      <c r="J112" s="109" t="str">
        <f t="shared" si="33"/>
        <v>-</v>
      </c>
      <c r="K112" s="90">
        <v>0</v>
      </c>
      <c r="L112" s="102">
        <v>0</v>
      </c>
      <c r="M112" s="31">
        <f t="shared" si="43"/>
        <v>0</v>
      </c>
      <c r="N112" s="110">
        <f t="shared" si="34"/>
        <v>0</v>
      </c>
      <c r="O112" s="110">
        <f t="shared" si="35"/>
        <v>0</v>
      </c>
      <c r="P112" s="118" t="str">
        <f t="shared" si="36"/>
        <v>-</v>
      </c>
      <c r="Q112" s="109" t="str">
        <f t="shared" si="37"/>
        <v>-</v>
      </c>
      <c r="R112" s="90">
        <v>0</v>
      </c>
      <c r="S112" s="102">
        <v>0</v>
      </c>
      <c r="T112" s="31">
        <f t="shared" si="44"/>
        <v>0</v>
      </c>
      <c r="U112" s="110">
        <f t="shared" si="38"/>
        <v>0</v>
      </c>
      <c r="V112" s="110">
        <f t="shared" si="39"/>
        <v>0</v>
      </c>
      <c r="W112" s="118" t="str">
        <f t="shared" si="40"/>
        <v>-</v>
      </c>
      <c r="X112" s="109" t="str">
        <f t="shared" si="41"/>
        <v>-</v>
      </c>
    </row>
    <row r="113" spans="1:24" s="25" customFormat="1" ht="14.5" customHeight="1" thickBot="1">
      <c r="A113" s="87" t="s">
        <v>101</v>
      </c>
      <c r="B113" s="88">
        <v>0</v>
      </c>
      <c r="C113" s="116">
        <f t="shared" si="45"/>
        <v>0</v>
      </c>
      <c r="D113" s="91">
        <v>0</v>
      </c>
      <c r="E113" s="103">
        <v>0</v>
      </c>
      <c r="F113" s="38">
        <f t="shared" si="42"/>
        <v>0</v>
      </c>
      <c r="G113" s="120">
        <f t="shared" si="30"/>
        <v>0</v>
      </c>
      <c r="H113" s="111">
        <f t="shared" si="31"/>
        <v>0</v>
      </c>
      <c r="I113" s="121" t="str">
        <f t="shared" si="32"/>
        <v>-</v>
      </c>
      <c r="J113" s="113" t="str">
        <f t="shared" si="33"/>
        <v>-</v>
      </c>
      <c r="K113" s="91">
        <v>0</v>
      </c>
      <c r="L113" s="103">
        <v>0</v>
      </c>
      <c r="M113" s="32">
        <f t="shared" si="43"/>
        <v>0</v>
      </c>
      <c r="N113" s="111">
        <f t="shared" si="34"/>
        <v>0</v>
      </c>
      <c r="O113" s="111">
        <f t="shared" si="35"/>
        <v>0</v>
      </c>
      <c r="P113" s="121" t="str">
        <f t="shared" si="36"/>
        <v>-</v>
      </c>
      <c r="Q113" s="113" t="str">
        <f t="shared" si="37"/>
        <v>-</v>
      </c>
      <c r="R113" s="91">
        <v>0</v>
      </c>
      <c r="S113" s="103">
        <v>0</v>
      </c>
      <c r="T113" s="32">
        <f t="shared" si="44"/>
        <v>0</v>
      </c>
      <c r="U113" s="111">
        <f t="shared" si="38"/>
        <v>0</v>
      </c>
      <c r="V113" s="111">
        <f t="shared" si="39"/>
        <v>0</v>
      </c>
      <c r="W113" s="121" t="str">
        <f t="shared" si="40"/>
        <v>-</v>
      </c>
      <c r="X113" s="113" t="str">
        <f t="shared" si="41"/>
        <v>-</v>
      </c>
    </row>
    <row r="114" spans="1:24" ht="14.5" customHeight="1">
      <c r="A114" s="18"/>
      <c r="B114" s="18"/>
      <c r="C114" s="18"/>
      <c r="D114" s="18"/>
      <c r="E114" s="18"/>
      <c r="F114" s="26"/>
      <c r="G114" s="18"/>
      <c r="H114" s="18"/>
      <c r="I114" s="18"/>
      <c r="J114" s="18"/>
      <c r="K114" s="18"/>
      <c r="L114" s="18"/>
      <c r="M114" s="26"/>
      <c r="N114" s="18"/>
      <c r="O114" s="18"/>
      <c r="P114" s="18"/>
      <c r="Q114" s="18"/>
    </row>
    <row r="115" spans="1:24">
      <c r="D115" s="27"/>
      <c r="E115" s="27"/>
      <c r="F115" s="28"/>
      <c r="G115" s="27"/>
      <c r="H115" s="27"/>
      <c r="I115" s="27"/>
      <c r="K115" s="27"/>
      <c r="L115" s="27"/>
      <c r="M115" s="28"/>
      <c r="N115" s="27"/>
      <c r="O115" s="27"/>
      <c r="P115" s="27"/>
    </row>
    <row r="116" spans="1:24">
      <c r="G116" s="29"/>
      <c r="H116" s="29"/>
      <c r="I116" s="29"/>
      <c r="N116" s="29"/>
      <c r="O116" s="29"/>
      <c r="P116" s="29"/>
    </row>
  </sheetData>
  <sheetProtection algorithmName="SHA-512" hashValue="xO/oCgVVx3ucRt9jBRKcDZMrAzatKgby6ba6sPn8dsk61r7Cr3Aqng7gPBsMKSORZZq6Mf/qu4/zpeCqtWwi6g==" saltValue="K5QW4mN0UjcYO/XIoybnzw==" spinCount="100000" sheet="1" objects="1" scenarios="1" formatCells="0" formatColumns="0" formatRows="0" selectLockedCells="1"/>
  <mergeCells count="18">
    <mergeCell ref="A1:X1"/>
    <mergeCell ref="A2:X2"/>
    <mergeCell ref="I3:O7"/>
    <mergeCell ref="D8:J8"/>
    <mergeCell ref="K8:Q8"/>
    <mergeCell ref="R8:X8"/>
    <mergeCell ref="A11:C11"/>
    <mergeCell ref="D11:J11"/>
    <mergeCell ref="K11:Q11"/>
    <mergeCell ref="R11:X11"/>
    <mergeCell ref="A4:E4"/>
    <mergeCell ref="D9:J9"/>
    <mergeCell ref="K9:Q9"/>
    <mergeCell ref="R9:X9"/>
    <mergeCell ref="A10:C10"/>
    <mergeCell ref="D10:J10"/>
    <mergeCell ref="K10:Q10"/>
    <mergeCell ref="R10:X10"/>
  </mergeCells>
  <conditionalFormatting sqref="D37:F87">
    <cfRule type="cellIs" dxfId="78" priority="39" operator="equal">
      <formula>"No"</formula>
    </cfRule>
  </conditionalFormatting>
  <conditionalFormatting sqref="D88:F112">
    <cfRule type="cellIs" dxfId="77" priority="38" operator="equal">
      <formula>"No"</formula>
    </cfRule>
  </conditionalFormatting>
  <conditionalFormatting sqref="G13">
    <cfRule type="cellIs" dxfId="76" priority="41" operator="equal">
      <formula>"No"</formula>
    </cfRule>
  </conditionalFormatting>
  <conditionalFormatting sqref="D14:F36 D113:F113">
    <cfRule type="cellIs" dxfId="75" priority="40" operator="equal">
      <formula>"No"</formula>
    </cfRule>
  </conditionalFormatting>
  <conditionalFormatting sqref="E13">
    <cfRule type="cellIs" dxfId="74" priority="37" operator="equal">
      <formula>"No"</formula>
    </cfRule>
  </conditionalFormatting>
  <conditionalFormatting sqref="F13">
    <cfRule type="cellIs" dxfId="73" priority="36" operator="equal">
      <formula>"No"</formula>
    </cfRule>
  </conditionalFormatting>
  <conditionalFormatting sqref="H113 H14:H36">
    <cfRule type="cellIs" dxfId="72" priority="35" operator="equal">
      <formula>"No"</formula>
    </cfRule>
  </conditionalFormatting>
  <conditionalFormatting sqref="H37:H87">
    <cfRule type="cellIs" dxfId="71" priority="34" operator="equal">
      <formula>"No"</formula>
    </cfRule>
  </conditionalFormatting>
  <conditionalFormatting sqref="H88:H112">
    <cfRule type="cellIs" dxfId="70" priority="33" operator="equal">
      <formula>"No"</formula>
    </cfRule>
  </conditionalFormatting>
  <conditionalFormatting sqref="H13">
    <cfRule type="cellIs" dxfId="69" priority="32" operator="equal">
      <formula>"No"</formula>
    </cfRule>
  </conditionalFormatting>
  <conditionalFormatting sqref="I13">
    <cfRule type="cellIs" dxfId="68" priority="31" operator="equal">
      <formula>"No"</formula>
    </cfRule>
  </conditionalFormatting>
  <conditionalFormatting sqref="N113 N14:N36">
    <cfRule type="cellIs" dxfId="67" priority="30" operator="equal">
      <formula>"No"</formula>
    </cfRule>
  </conditionalFormatting>
  <conditionalFormatting sqref="N37:N87">
    <cfRule type="cellIs" dxfId="66" priority="29" operator="equal">
      <formula>"No"</formula>
    </cfRule>
  </conditionalFormatting>
  <conditionalFormatting sqref="N88:N112">
    <cfRule type="cellIs" dxfId="65" priority="28" operator="equal">
      <formula>"No"</formula>
    </cfRule>
  </conditionalFormatting>
  <conditionalFormatting sqref="K37:M87">
    <cfRule type="cellIs" dxfId="64" priority="26" operator="equal">
      <formula>"No"</formula>
    </cfRule>
  </conditionalFormatting>
  <conditionalFormatting sqref="K88:M112">
    <cfRule type="cellIs" dxfId="63" priority="25" operator="equal">
      <formula>"No"</formula>
    </cfRule>
  </conditionalFormatting>
  <conditionalFormatting sqref="K14:M36 K113:M113">
    <cfRule type="cellIs" dxfId="62" priority="27" operator="equal">
      <formula>"No"</formula>
    </cfRule>
  </conditionalFormatting>
  <conditionalFormatting sqref="R37:T87">
    <cfRule type="cellIs" dxfId="61" priority="17" operator="equal">
      <formula>"No"</formula>
    </cfRule>
  </conditionalFormatting>
  <conditionalFormatting sqref="R14:T36 R113:T113">
    <cfRule type="cellIs" dxfId="60" priority="18" operator="equal">
      <formula>"No"</formula>
    </cfRule>
  </conditionalFormatting>
  <conditionalFormatting sqref="O113 O14:O36">
    <cfRule type="cellIs" dxfId="59" priority="24" operator="equal">
      <formula>"No"</formula>
    </cfRule>
  </conditionalFormatting>
  <conditionalFormatting sqref="O37:O87">
    <cfRule type="cellIs" dxfId="58" priority="23" operator="equal">
      <formula>"No"</formula>
    </cfRule>
  </conditionalFormatting>
  <conditionalFormatting sqref="O88:O112">
    <cfRule type="cellIs" dxfId="57" priority="22" operator="equal">
      <formula>"No"</formula>
    </cfRule>
  </conditionalFormatting>
  <conditionalFormatting sqref="U113 U14:U36">
    <cfRule type="cellIs" dxfId="56" priority="21" operator="equal">
      <formula>"No"</formula>
    </cfRule>
  </conditionalFormatting>
  <conditionalFormatting sqref="U37:U87">
    <cfRule type="cellIs" dxfId="55" priority="20" operator="equal">
      <formula>"No"</formula>
    </cfRule>
  </conditionalFormatting>
  <conditionalFormatting sqref="U88:U112">
    <cfRule type="cellIs" dxfId="54" priority="19" operator="equal">
      <formula>"No"</formula>
    </cfRule>
  </conditionalFormatting>
  <conditionalFormatting sqref="R88:T112">
    <cfRule type="cellIs" dxfId="53" priority="16" operator="equal">
      <formula>"No"</formula>
    </cfRule>
  </conditionalFormatting>
  <conditionalFormatting sqref="N13">
    <cfRule type="cellIs" dxfId="52" priority="12" operator="equal">
      <formula>"No"</formula>
    </cfRule>
  </conditionalFormatting>
  <conditionalFormatting sqref="V37:V87">
    <cfRule type="cellIs" dxfId="51" priority="14" operator="equal">
      <formula>"No"</formula>
    </cfRule>
  </conditionalFormatting>
  <conditionalFormatting sqref="V113 V14:V36">
    <cfRule type="cellIs" dxfId="50" priority="15" operator="equal">
      <formula>"No"</formula>
    </cfRule>
  </conditionalFormatting>
  <conditionalFormatting sqref="P13">
    <cfRule type="cellIs" dxfId="49" priority="8" operator="equal">
      <formula>"No"</formula>
    </cfRule>
  </conditionalFormatting>
  <conditionalFormatting sqref="L13">
    <cfRule type="cellIs" dxfId="48" priority="11" operator="equal">
      <formula>"No"</formula>
    </cfRule>
  </conditionalFormatting>
  <conditionalFormatting sqref="V88:V112">
    <cfRule type="cellIs" dxfId="47" priority="13" operator="equal">
      <formula>"No"</formula>
    </cfRule>
  </conditionalFormatting>
  <conditionalFormatting sqref="W13">
    <cfRule type="cellIs" dxfId="46" priority="3" operator="equal">
      <formula>"No"</formula>
    </cfRule>
  </conditionalFormatting>
  <conditionalFormatting sqref="M13">
    <cfRule type="cellIs" dxfId="45" priority="10" operator="equal">
      <formula>"No"</formula>
    </cfRule>
  </conditionalFormatting>
  <conditionalFormatting sqref="O13">
    <cfRule type="cellIs" dxfId="44" priority="9" operator="equal">
      <formula>"No"</formula>
    </cfRule>
  </conditionalFormatting>
  <conditionalFormatting sqref="U13">
    <cfRule type="cellIs" dxfId="43" priority="7" operator="equal">
      <formula>"No"</formula>
    </cfRule>
  </conditionalFormatting>
  <conditionalFormatting sqref="S13">
    <cfRule type="cellIs" dxfId="42" priority="6" operator="equal">
      <formula>"No"</formula>
    </cfRule>
  </conditionalFormatting>
  <conditionalFormatting sqref="T13">
    <cfRule type="cellIs" dxfId="41" priority="5" operator="equal">
      <formula>"No"</formula>
    </cfRule>
  </conditionalFormatting>
  <conditionalFormatting sqref="V13">
    <cfRule type="cellIs" dxfId="40" priority="4" operator="equal">
      <formula>"No"</formula>
    </cfRule>
  </conditionalFormatting>
  <conditionalFormatting sqref="I14:J113 P14:Q113 W14:X113">
    <cfRule type="cellIs" dxfId="39" priority="1" operator="equal">
      <formula>"No"</formula>
    </cfRule>
    <cfRule type="cellIs" dxfId="38" priority="2" operator="equal">
      <formula>"Yes"</formula>
    </cfRule>
  </conditionalFormatting>
  <printOptions horizontalCentered="1"/>
  <pageMargins left="0.5" right="0.5" top="0.3" bottom="0.3" header="0.5" footer="0.5"/>
  <pageSetup scale="43" fitToHeight="20" orientation="landscape" horizontalDpi="1200" verticalDpi="1200"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A1DF34F-36F9-4FDA-8657-B70E4E732B89}">
          <x14:formula1>
            <xm:f>Thresholds!$A$2:$A$4</xm:f>
          </x14:formula1>
          <xm:sqref>A6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BE19F-E9BC-4DC8-AB4F-754CCFA5F808}">
  <sheetPr codeName="Sheet8">
    <tabColor rgb="FF92D050"/>
    <pageSetUpPr fitToPage="1"/>
  </sheetPr>
  <dimension ref="A1:Z116"/>
  <sheetViews>
    <sheetView showGridLines="0" zoomScaleNormal="100" workbookViewId="0">
      <pane xSplit="1" ySplit="2" topLeftCell="B3" activePane="bottomRight" state="frozen"/>
      <selection sqref="A1:Z1"/>
      <selection pane="topRight" sqref="A1:Z1"/>
      <selection pane="bottomLeft" sqref="A1:Z1"/>
      <selection pane="bottomRight" sqref="A1:Z1"/>
    </sheetView>
  </sheetViews>
  <sheetFormatPr baseColWidth="10" defaultColWidth="7.6640625" defaultRowHeight="14"/>
  <cols>
    <col min="1" max="1" width="23.5" style="19" customWidth="1"/>
    <col min="2" max="2" width="11.33203125" style="19" customWidth="1"/>
    <col min="3" max="3" width="11" style="19" hidden="1" customWidth="1"/>
    <col min="4" max="4" width="15.1640625" style="13" customWidth="1"/>
    <col min="5" max="5" width="15.1640625" style="11" customWidth="1"/>
    <col min="6" max="6" width="15" style="11" bestFit="1" customWidth="1"/>
    <col min="7" max="7" width="13.1640625" style="11" bestFit="1" customWidth="1"/>
    <col min="8" max="8" width="8.1640625" style="8" hidden="1" customWidth="1"/>
    <col min="9" max="10" width="13.33203125" style="16" bestFit="1" customWidth="1"/>
    <col min="11" max="11" width="11.33203125" style="16" bestFit="1" customWidth="1"/>
    <col min="12" max="12" width="9.1640625" style="16" bestFit="1" customWidth="1"/>
    <col min="13" max="13" width="15" style="11" bestFit="1" customWidth="1"/>
    <col min="14" max="14" width="13.1640625" style="11" bestFit="1" customWidth="1"/>
    <col min="15" max="15" width="8.1640625" style="8" hidden="1" customWidth="1"/>
    <col min="16" max="17" width="13.33203125" style="16" bestFit="1" customWidth="1"/>
    <col min="18" max="18" width="11.33203125" style="16" bestFit="1" customWidth="1"/>
    <col min="19" max="19" width="9.1640625" style="16" bestFit="1" customWidth="1"/>
    <col min="20" max="20" width="15" style="11" bestFit="1" customWidth="1"/>
    <col min="21" max="21" width="13.1640625" style="11" bestFit="1" customWidth="1"/>
    <col min="22" max="22" width="8.1640625" style="11" hidden="1" customWidth="1"/>
    <col min="23" max="24" width="13.33203125" style="11" bestFit="1" customWidth="1"/>
    <col min="25" max="25" width="11.33203125" style="11" bestFit="1" customWidth="1"/>
    <col min="26" max="26" width="9.1640625" style="11" bestFit="1" customWidth="1"/>
    <col min="27" max="16384" width="7.6640625" style="11"/>
  </cols>
  <sheetData>
    <row r="1" spans="1:26" s="7" customFormat="1" ht="51" customHeight="1" thickBot="1">
      <c r="A1" s="174" t="s">
        <v>138</v>
      </c>
      <c r="B1" s="175"/>
      <c r="C1" s="175"/>
      <c r="D1" s="175"/>
      <c r="E1" s="175"/>
      <c r="F1" s="175"/>
      <c r="G1" s="175"/>
      <c r="H1" s="175"/>
      <c r="I1" s="175"/>
      <c r="J1" s="175"/>
      <c r="K1" s="175"/>
      <c r="L1" s="175"/>
      <c r="M1" s="175"/>
      <c r="N1" s="175"/>
      <c r="O1" s="175"/>
      <c r="P1" s="175"/>
      <c r="Q1" s="175"/>
      <c r="R1" s="175"/>
      <c r="S1" s="175"/>
      <c r="T1" s="175"/>
      <c r="U1" s="175"/>
      <c r="V1" s="175"/>
      <c r="W1" s="175"/>
      <c r="X1" s="175"/>
      <c r="Y1" s="175"/>
      <c r="Z1" s="176"/>
    </row>
    <row r="2" spans="1:26" s="8" customFormat="1" ht="24" customHeight="1" thickBot="1">
      <c r="A2" s="171" t="s">
        <v>140</v>
      </c>
      <c r="B2" s="172"/>
      <c r="C2" s="172"/>
      <c r="D2" s="172"/>
      <c r="E2" s="172"/>
      <c r="F2" s="172"/>
      <c r="G2" s="172"/>
      <c r="H2" s="172"/>
      <c r="I2" s="172"/>
      <c r="J2" s="172"/>
      <c r="K2" s="172"/>
      <c r="L2" s="172"/>
      <c r="M2" s="172"/>
      <c r="N2" s="172"/>
      <c r="O2" s="172"/>
      <c r="P2" s="172"/>
      <c r="Q2" s="172"/>
      <c r="R2" s="172"/>
      <c r="S2" s="172"/>
      <c r="T2" s="172"/>
      <c r="U2" s="172"/>
      <c r="V2" s="172"/>
      <c r="W2" s="172"/>
      <c r="X2" s="172"/>
      <c r="Y2" s="172"/>
      <c r="Z2" s="173"/>
    </row>
    <row r="3" spans="1:26" s="8" customFormat="1">
      <c r="A3" s="9"/>
      <c r="B3" s="9"/>
      <c r="C3" s="9"/>
      <c r="D3" s="9"/>
      <c r="E3" s="9"/>
      <c r="F3" s="9"/>
      <c r="G3" s="9"/>
      <c r="H3" s="9"/>
      <c r="I3" s="9"/>
      <c r="J3" s="9"/>
      <c r="K3" s="9"/>
      <c r="L3" s="9"/>
      <c r="M3" s="9"/>
      <c r="N3" s="9"/>
      <c r="O3" s="9"/>
      <c r="P3" s="9"/>
      <c r="Q3" s="9"/>
      <c r="R3" s="9"/>
      <c r="S3" s="9"/>
    </row>
    <row r="4" spans="1:26" ht="24" customHeight="1" thickBot="1">
      <c r="A4" s="159" t="s">
        <v>127</v>
      </c>
      <c r="B4" s="159"/>
      <c r="C4" s="159"/>
      <c r="D4" s="159"/>
      <c r="E4" s="159"/>
      <c r="F4" s="159"/>
      <c r="G4" s="55"/>
      <c r="H4" s="55"/>
      <c r="I4" s="55"/>
      <c r="J4" s="10"/>
      <c r="K4" s="10"/>
      <c r="L4" s="10"/>
      <c r="O4" s="11"/>
      <c r="P4" s="11"/>
      <c r="Q4" s="10"/>
      <c r="R4" s="10"/>
      <c r="S4" s="10"/>
    </row>
    <row r="5" spans="1:26" ht="28.5" customHeight="1" thickBot="1">
      <c r="A5" s="12"/>
      <c r="B5" s="12"/>
      <c r="C5" s="12"/>
      <c r="D5" s="11"/>
      <c r="E5" s="15" t="s">
        <v>108</v>
      </c>
      <c r="F5" s="15" t="s">
        <v>109</v>
      </c>
      <c r="H5" s="14"/>
      <c r="K5" s="14"/>
      <c r="L5" s="14"/>
      <c r="M5" s="14"/>
      <c r="N5" s="14"/>
      <c r="O5" s="14"/>
      <c r="P5" s="14"/>
      <c r="Q5" s="14"/>
      <c r="R5" s="14"/>
      <c r="S5" s="14"/>
    </row>
    <row r="6" spans="1:26" ht="25.5" customHeight="1" thickBot="1">
      <c r="A6" s="58" t="s">
        <v>137</v>
      </c>
      <c r="B6" s="51">
        <f>VLOOKUP(A6,Thresholds!$A$2:$C$4,3,FALSE)</f>
        <v>0</v>
      </c>
      <c r="C6" s="50"/>
      <c r="D6" s="53" t="s">
        <v>110</v>
      </c>
      <c r="E6" s="72">
        <v>0</v>
      </c>
      <c r="F6" s="73">
        <v>0</v>
      </c>
      <c r="H6" s="52"/>
      <c r="O6" s="11"/>
    </row>
    <row r="7" spans="1:26" ht="14.25" customHeight="1" thickBot="1">
      <c r="A7" s="77" t="str">
        <f>VLOOKUP(A6,Thresholds!$A$2:$C$4,2,FALSE)</f>
        <v>-</v>
      </c>
      <c r="B7" s="56"/>
      <c r="C7" s="17"/>
      <c r="D7" s="18"/>
      <c r="E7" s="18"/>
      <c r="F7" s="18"/>
      <c r="G7" s="18"/>
      <c r="H7" s="18"/>
      <c r="I7" s="11"/>
      <c r="J7" s="11"/>
      <c r="K7" s="11"/>
      <c r="N7" s="18"/>
      <c r="O7" s="18"/>
      <c r="P7" s="11"/>
      <c r="Q7" s="11"/>
      <c r="R7" s="11"/>
    </row>
    <row r="8" spans="1:26" ht="21" customHeight="1" thickBot="1">
      <c r="E8" s="20"/>
      <c r="F8" s="188" t="s">
        <v>113</v>
      </c>
      <c r="G8" s="189"/>
      <c r="H8" s="189"/>
      <c r="I8" s="189"/>
      <c r="J8" s="189"/>
      <c r="K8" s="189"/>
      <c r="L8" s="190"/>
      <c r="M8" s="188" t="s">
        <v>114</v>
      </c>
      <c r="N8" s="189"/>
      <c r="O8" s="189"/>
      <c r="P8" s="189"/>
      <c r="Q8" s="189"/>
      <c r="R8" s="189"/>
      <c r="S8" s="190"/>
      <c r="T8" s="188" t="s">
        <v>117</v>
      </c>
      <c r="U8" s="189"/>
      <c r="V8" s="189"/>
      <c r="W8" s="189"/>
      <c r="X8" s="189"/>
      <c r="Y8" s="189"/>
      <c r="Z8" s="190"/>
    </row>
    <row r="9" spans="1:26" s="21" customFormat="1" ht="36.75" customHeight="1" thickBot="1">
      <c r="D9" s="22"/>
      <c r="E9" s="23" t="s">
        <v>105</v>
      </c>
      <c r="F9" s="167" t="s">
        <v>128</v>
      </c>
      <c r="G9" s="168"/>
      <c r="H9" s="168"/>
      <c r="I9" s="168"/>
      <c r="J9" s="168"/>
      <c r="K9" s="168"/>
      <c r="L9" s="187"/>
      <c r="M9" s="167" t="s">
        <v>128</v>
      </c>
      <c r="N9" s="168"/>
      <c r="O9" s="168"/>
      <c r="P9" s="168"/>
      <c r="Q9" s="168"/>
      <c r="R9" s="168"/>
      <c r="S9" s="187"/>
      <c r="T9" s="167" t="s">
        <v>128</v>
      </c>
      <c r="U9" s="168"/>
      <c r="V9" s="168"/>
      <c r="W9" s="168"/>
      <c r="X9" s="168"/>
      <c r="Y9" s="168"/>
      <c r="Z9" s="187"/>
    </row>
    <row r="10" spans="1:26" ht="16.5" customHeight="1">
      <c r="A10" s="170" t="s">
        <v>131</v>
      </c>
      <c r="B10" s="170"/>
      <c r="C10" s="170"/>
      <c r="D10" s="170"/>
      <c r="E10" s="170"/>
      <c r="F10" s="154">
        <f>COUNTIF(K14:K113,"Yes")</f>
        <v>0</v>
      </c>
      <c r="G10" s="158"/>
      <c r="H10" s="158"/>
      <c r="I10" s="158"/>
      <c r="J10" s="158"/>
      <c r="K10" s="158"/>
      <c r="L10" s="155"/>
      <c r="M10" s="154">
        <f>COUNTIF(R14:R113,"Yes")</f>
        <v>0</v>
      </c>
      <c r="N10" s="158"/>
      <c r="O10" s="158"/>
      <c r="P10" s="158"/>
      <c r="Q10" s="158"/>
      <c r="R10" s="158"/>
      <c r="S10" s="155"/>
      <c r="T10" s="154">
        <f>COUNTIF(Y14:Y113,"Yes")</f>
        <v>0</v>
      </c>
      <c r="U10" s="158"/>
      <c r="V10" s="158"/>
      <c r="W10" s="158"/>
      <c r="X10" s="158"/>
      <c r="Y10" s="158"/>
      <c r="Z10" s="155"/>
    </row>
    <row r="11" spans="1:26" ht="16.5" customHeight="1" thickBot="1">
      <c r="A11" s="169" t="s">
        <v>132</v>
      </c>
      <c r="B11" s="169"/>
      <c r="C11" s="169"/>
      <c r="D11" s="169"/>
      <c r="E11" s="169"/>
      <c r="F11" s="160">
        <f>COUNTIF(K14:K113,"No")</f>
        <v>0</v>
      </c>
      <c r="G11" s="161"/>
      <c r="H11" s="161"/>
      <c r="I11" s="161"/>
      <c r="J11" s="161"/>
      <c r="K11" s="161"/>
      <c r="L11" s="191"/>
      <c r="M11" s="160">
        <f>COUNTIF(R14:R113,"No")</f>
        <v>0</v>
      </c>
      <c r="N11" s="161"/>
      <c r="O11" s="161"/>
      <c r="P11" s="161"/>
      <c r="Q11" s="161"/>
      <c r="R11" s="161"/>
      <c r="S11" s="191"/>
      <c r="T11" s="160">
        <f>COUNTIF(Y14:Y113,"No")</f>
        <v>0</v>
      </c>
      <c r="U11" s="161"/>
      <c r="V11" s="161"/>
      <c r="W11" s="161"/>
      <c r="X11" s="161"/>
      <c r="Y11" s="161"/>
      <c r="Z11" s="191"/>
    </row>
    <row r="12" spans="1:26" ht="27" customHeight="1" thickBot="1">
      <c r="A12" s="65" t="s">
        <v>82</v>
      </c>
      <c r="B12" s="66" t="s">
        <v>116</v>
      </c>
      <c r="C12" s="66" t="s">
        <v>130</v>
      </c>
      <c r="D12" s="66" t="s">
        <v>83</v>
      </c>
      <c r="E12" s="71" t="s">
        <v>106</v>
      </c>
      <c r="F12" s="66" t="s">
        <v>121</v>
      </c>
      <c r="G12" s="66" t="s">
        <v>122</v>
      </c>
      <c r="H12" s="66" t="s">
        <v>129</v>
      </c>
      <c r="I12" s="66" t="s">
        <v>111</v>
      </c>
      <c r="J12" s="66" t="s">
        <v>112</v>
      </c>
      <c r="K12" s="66" t="s">
        <v>107</v>
      </c>
      <c r="L12" s="66" t="s">
        <v>115</v>
      </c>
      <c r="M12" s="66" t="s">
        <v>121</v>
      </c>
      <c r="N12" s="66" t="s">
        <v>122</v>
      </c>
      <c r="O12" s="66" t="s">
        <v>129</v>
      </c>
      <c r="P12" s="66" t="s">
        <v>111</v>
      </c>
      <c r="Q12" s="66" t="s">
        <v>112</v>
      </c>
      <c r="R12" s="66" t="s">
        <v>107</v>
      </c>
      <c r="S12" s="66" t="s">
        <v>115</v>
      </c>
      <c r="T12" s="66" t="s">
        <v>121</v>
      </c>
      <c r="U12" s="66" t="s">
        <v>122</v>
      </c>
      <c r="V12" s="66" t="s">
        <v>129</v>
      </c>
      <c r="W12" s="66" t="s">
        <v>111</v>
      </c>
      <c r="X12" s="66" t="s">
        <v>112</v>
      </c>
      <c r="Y12" s="66" t="s">
        <v>107</v>
      </c>
      <c r="Z12" s="66" t="s">
        <v>115</v>
      </c>
    </row>
    <row r="13" spans="1:26" s="24" customFormat="1" ht="21" customHeight="1" thickBot="1">
      <c r="A13" s="67" t="s">
        <v>123</v>
      </c>
      <c r="B13" s="75">
        <v>1</v>
      </c>
      <c r="C13" s="74"/>
      <c r="D13" s="68">
        <v>70000</v>
      </c>
      <c r="E13" s="69">
        <f>SUM(D13*9.12)/12</f>
        <v>53200</v>
      </c>
      <c r="F13" s="33">
        <v>375</v>
      </c>
      <c r="G13" s="70">
        <v>780</v>
      </c>
      <c r="H13" s="76"/>
      <c r="I13" s="70">
        <v>200</v>
      </c>
      <c r="J13" s="70">
        <v>400</v>
      </c>
      <c r="K13" s="70" t="s">
        <v>102</v>
      </c>
      <c r="L13" s="70" t="s">
        <v>103</v>
      </c>
      <c r="M13" s="69">
        <v>375</v>
      </c>
      <c r="N13" s="70">
        <v>780</v>
      </c>
      <c r="O13" s="76"/>
      <c r="P13" s="70">
        <v>200</v>
      </c>
      <c r="Q13" s="70">
        <v>400</v>
      </c>
      <c r="R13" s="70" t="s">
        <v>102</v>
      </c>
      <c r="S13" s="70" t="s">
        <v>103</v>
      </c>
      <c r="T13" s="69">
        <v>375</v>
      </c>
      <c r="U13" s="70">
        <v>780</v>
      </c>
      <c r="V13" s="76"/>
      <c r="W13" s="70">
        <v>200</v>
      </c>
      <c r="X13" s="70">
        <v>400</v>
      </c>
      <c r="Y13" s="70" t="s">
        <v>102</v>
      </c>
      <c r="Z13" s="70" t="s">
        <v>103</v>
      </c>
    </row>
    <row r="14" spans="1:26" s="25" customFormat="1" ht="14.5" customHeight="1">
      <c r="A14" s="83" t="s">
        <v>48</v>
      </c>
      <c r="B14" s="92">
        <v>0</v>
      </c>
      <c r="C14" s="93">
        <f t="shared" ref="C14:C45" si="0">SUM(B14*DEC_DOL)+I14</f>
        <v>0</v>
      </c>
      <c r="D14" s="94">
        <v>0</v>
      </c>
      <c r="E14" s="105">
        <f t="shared" ref="E14:E45" si="1">SUM(D14*TH_DOL)/12</f>
        <v>0</v>
      </c>
      <c r="F14" s="89">
        <v>0</v>
      </c>
      <c r="G14" s="101">
        <v>0</v>
      </c>
      <c r="H14" s="30">
        <f>SUM(G14-F14)</f>
        <v>0</v>
      </c>
      <c r="I14" s="107">
        <f t="shared" ref="I14:I77" si="2">SUM(F14*ERC_PERC)</f>
        <v>0</v>
      </c>
      <c r="J14" s="107">
        <f t="shared" ref="J14:J77" si="3">SUM(F14*ERC_PERC)+(H14*DEC_PERC)</f>
        <v>0</v>
      </c>
      <c r="K14" s="108" t="str">
        <f t="shared" ref="K14:K45" si="4">IF($F14=0,"-",IF(AND(TH_DOL=0,$D14=0),"-",IF(F14-I14&gt;$E14,"No","Yes")))</f>
        <v>-</v>
      </c>
      <c r="L14" s="109" t="str">
        <f t="shared" ref="L14:L45" si="5">IF($G14=0,"-",IF(AND(TH_DOL=0,$D14=0),"-",IF(G14-J14&gt;$E14,"No","Yes")))</f>
        <v>-</v>
      </c>
      <c r="M14" s="89">
        <v>0</v>
      </c>
      <c r="N14" s="101">
        <v>0</v>
      </c>
      <c r="O14" s="30">
        <f>SUM(N14-M14)</f>
        <v>0</v>
      </c>
      <c r="P14" s="107">
        <f t="shared" ref="P14:P77" si="6">SUM(M14*ERC_PERC)</f>
        <v>0</v>
      </c>
      <c r="Q14" s="107">
        <f t="shared" ref="Q14:Q77" si="7">SUM(M14*ERC_PERC)+(O14*DEC_PERC)</f>
        <v>0</v>
      </c>
      <c r="R14" s="108" t="str">
        <f t="shared" ref="R14:R45" si="8">IF($M14=0,"-",IF(AND(TH_DOL=0,$D14=0),"-",IF(M14-P14&gt;$E14,"No","Yes")))</f>
        <v>-</v>
      </c>
      <c r="S14" s="109" t="str">
        <f t="shared" ref="S14:S45" si="9">IF($N14=0,"-",IF(AND(TH_DOL=0,$D14=0),"-",IF(N14-Q14&gt;$E14,"No","Yes")))</f>
        <v>-</v>
      </c>
      <c r="T14" s="89">
        <v>0</v>
      </c>
      <c r="U14" s="101">
        <v>0</v>
      </c>
      <c r="V14" s="30">
        <f>SUM(U14-T14)</f>
        <v>0</v>
      </c>
      <c r="W14" s="107">
        <f t="shared" ref="W14:W77" si="10">SUM(T14*ERC_PERC)</f>
        <v>0</v>
      </c>
      <c r="X14" s="107">
        <f t="shared" ref="X14:X77" si="11">SUM(T14*ERC_PERC)+(V14*DEC_PERC)</f>
        <v>0</v>
      </c>
      <c r="Y14" s="108" t="str">
        <f t="shared" ref="Y14:Y45" si="12">IF($T14=0,"-",IF(AND(TH_DOL=0,$D14=0),"-",IF(T14-W14&gt;$E14,"No","Yes")))</f>
        <v>-</v>
      </c>
      <c r="Z14" s="109" t="str">
        <f t="shared" ref="Z14:Z45" si="13">IF($U14=0,"-",IF(AND(TH_DOL=0,$D14=0),"-",IF(U14-X14&gt;$E14,"No","Yes")))</f>
        <v>-</v>
      </c>
    </row>
    <row r="15" spans="1:26" s="25" customFormat="1" ht="14.5" customHeight="1">
      <c r="A15" s="85" t="s">
        <v>47</v>
      </c>
      <c r="B15" s="95">
        <v>0</v>
      </c>
      <c r="C15" s="96">
        <f t="shared" si="0"/>
        <v>0</v>
      </c>
      <c r="D15" s="97">
        <v>0</v>
      </c>
      <c r="E15" s="104">
        <f t="shared" si="1"/>
        <v>0</v>
      </c>
      <c r="F15" s="90">
        <v>0</v>
      </c>
      <c r="G15" s="102">
        <v>0</v>
      </c>
      <c r="H15" s="31">
        <f t="shared" ref="H15:H78" si="14">SUM(G15-F15)</f>
        <v>0</v>
      </c>
      <c r="I15" s="110">
        <f t="shared" si="2"/>
        <v>0</v>
      </c>
      <c r="J15" s="110">
        <f t="shared" si="3"/>
        <v>0</v>
      </c>
      <c r="K15" s="108" t="str">
        <f t="shared" si="4"/>
        <v>-</v>
      </c>
      <c r="L15" s="109" t="str">
        <f t="shared" si="5"/>
        <v>-</v>
      </c>
      <c r="M15" s="90">
        <v>0</v>
      </c>
      <c r="N15" s="102">
        <v>0</v>
      </c>
      <c r="O15" s="31">
        <f t="shared" ref="O15:O78" si="15">SUM(N15-M15)</f>
        <v>0</v>
      </c>
      <c r="P15" s="110">
        <f t="shared" si="6"/>
        <v>0</v>
      </c>
      <c r="Q15" s="110">
        <f t="shared" si="7"/>
        <v>0</v>
      </c>
      <c r="R15" s="108" t="str">
        <f t="shared" si="8"/>
        <v>-</v>
      </c>
      <c r="S15" s="109" t="str">
        <f t="shared" si="9"/>
        <v>-</v>
      </c>
      <c r="T15" s="90">
        <v>0</v>
      </c>
      <c r="U15" s="102">
        <v>0</v>
      </c>
      <c r="V15" s="31">
        <f t="shared" ref="V15:V78" si="16">SUM(U15-T15)</f>
        <v>0</v>
      </c>
      <c r="W15" s="110">
        <f t="shared" si="10"/>
        <v>0</v>
      </c>
      <c r="X15" s="110">
        <f t="shared" si="11"/>
        <v>0</v>
      </c>
      <c r="Y15" s="108" t="str">
        <f t="shared" si="12"/>
        <v>-</v>
      </c>
      <c r="Z15" s="109" t="str">
        <f t="shared" si="13"/>
        <v>-</v>
      </c>
    </row>
    <row r="16" spans="1:26" s="25" customFormat="1" ht="14.5" customHeight="1">
      <c r="A16" s="85" t="s">
        <v>46</v>
      </c>
      <c r="B16" s="95">
        <v>0</v>
      </c>
      <c r="C16" s="96">
        <f t="shared" si="0"/>
        <v>0</v>
      </c>
      <c r="D16" s="97">
        <v>0</v>
      </c>
      <c r="E16" s="104">
        <f t="shared" si="1"/>
        <v>0</v>
      </c>
      <c r="F16" s="90">
        <v>0</v>
      </c>
      <c r="G16" s="102">
        <v>0</v>
      </c>
      <c r="H16" s="31">
        <f t="shared" si="14"/>
        <v>0</v>
      </c>
      <c r="I16" s="110">
        <f t="shared" si="2"/>
        <v>0</v>
      </c>
      <c r="J16" s="110">
        <f t="shared" si="3"/>
        <v>0</v>
      </c>
      <c r="K16" s="108" t="str">
        <f t="shared" si="4"/>
        <v>-</v>
      </c>
      <c r="L16" s="109" t="str">
        <f t="shared" si="5"/>
        <v>-</v>
      </c>
      <c r="M16" s="90">
        <v>0</v>
      </c>
      <c r="N16" s="102">
        <v>0</v>
      </c>
      <c r="O16" s="31">
        <f t="shared" si="15"/>
        <v>0</v>
      </c>
      <c r="P16" s="110">
        <f t="shared" si="6"/>
        <v>0</v>
      </c>
      <c r="Q16" s="110">
        <f t="shared" si="7"/>
        <v>0</v>
      </c>
      <c r="R16" s="108" t="str">
        <f t="shared" si="8"/>
        <v>-</v>
      </c>
      <c r="S16" s="109" t="str">
        <f t="shared" si="9"/>
        <v>-</v>
      </c>
      <c r="T16" s="90">
        <v>0</v>
      </c>
      <c r="U16" s="102">
        <v>0</v>
      </c>
      <c r="V16" s="31">
        <f t="shared" si="16"/>
        <v>0</v>
      </c>
      <c r="W16" s="110">
        <f t="shared" si="10"/>
        <v>0</v>
      </c>
      <c r="X16" s="110">
        <f t="shared" si="11"/>
        <v>0</v>
      </c>
      <c r="Y16" s="108" t="str">
        <f t="shared" si="12"/>
        <v>-</v>
      </c>
      <c r="Z16" s="109" t="str">
        <f t="shared" si="13"/>
        <v>-</v>
      </c>
    </row>
    <row r="17" spans="1:26" s="25" customFormat="1" ht="14.5" customHeight="1">
      <c r="A17" s="85" t="s">
        <v>45</v>
      </c>
      <c r="B17" s="95">
        <v>0</v>
      </c>
      <c r="C17" s="96">
        <f t="shared" si="0"/>
        <v>0</v>
      </c>
      <c r="D17" s="97">
        <v>0</v>
      </c>
      <c r="E17" s="104">
        <f t="shared" si="1"/>
        <v>0</v>
      </c>
      <c r="F17" s="90">
        <v>0</v>
      </c>
      <c r="G17" s="102">
        <v>0</v>
      </c>
      <c r="H17" s="31">
        <f t="shared" si="14"/>
        <v>0</v>
      </c>
      <c r="I17" s="110">
        <f t="shared" si="2"/>
        <v>0</v>
      </c>
      <c r="J17" s="110">
        <f t="shared" si="3"/>
        <v>0</v>
      </c>
      <c r="K17" s="108" t="str">
        <f t="shared" si="4"/>
        <v>-</v>
      </c>
      <c r="L17" s="109" t="str">
        <f t="shared" si="5"/>
        <v>-</v>
      </c>
      <c r="M17" s="90">
        <v>0</v>
      </c>
      <c r="N17" s="102">
        <v>0</v>
      </c>
      <c r="O17" s="31">
        <f t="shared" si="15"/>
        <v>0</v>
      </c>
      <c r="P17" s="110">
        <f t="shared" si="6"/>
        <v>0</v>
      </c>
      <c r="Q17" s="110">
        <f t="shared" si="7"/>
        <v>0</v>
      </c>
      <c r="R17" s="108" t="str">
        <f t="shared" si="8"/>
        <v>-</v>
      </c>
      <c r="S17" s="109" t="str">
        <f t="shared" si="9"/>
        <v>-</v>
      </c>
      <c r="T17" s="90">
        <v>0</v>
      </c>
      <c r="U17" s="102">
        <v>0</v>
      </c>
      <c r="V17" s="31">
        <f t="shared" si="16"/>
        <v>0</v>
      </c>
      <c r="W17" s="110">
        <f t="shared" si="10"/>
        <v>0</v>
      </c>
      <c r="X17" s="110">
        <f t="shared" si="11"/>
        <v>0</v>
      </c>
      <c r="Y17" s="108" t="str">
        <f t="shared" si="12"/>
        <v>-</v>
      </c>
      <c r="Z17" s="109" t="str">
        <f t="shared" si="13"/>
        <v>-</v>
      </c>
    </row>
    <row r="18" spans="1:26" s="25" customFormat="1" ht="14.5" customHeight="1">
      <c r="A18" s="85" t="s">
        <v>44</v>
      </c>
      <c r="B18" s="95">
        <v>0</v>
      </c>
      <c r="C18" s="96">
        <f t="shared" si="0"/>
        <v>0</v>
      </c>
      <c r="D18" s="97">
        <v>0</v>
      </c>
      <c r="E18" s="104">
        <f t="shared" si="1"/>
        <v>0</v>
      </c>
      <c r="F18" s="90">
        <v>0</v>
      </c>
      <c r="G18" s="102">
        <v>0</v>
      </c>
      <c r="H18" s="31">
        <f t="shared" si="14"/>
        <v>0</v>
      </c>
      <c r="I18" s="110">
        <f t="shared" si="2"/>
        <v>0</v>
      </c>
      <c r="J18" s="110">
        <f t="shared" si="3"/>
        <v>0</v>
      </c>
      <c r="K18" s="108" t="str">
        <f t="shared" si="4"/>
        <v>-</v>
      </c>
      <c r="L18" s="109" t="str">
        <f t="shared" si="5"/>
        <v>-</v>
      </c>
      <c r="M18" s="90">
        <v>0</v>
      </c>
      <c r="N18" s="102">
        <v>0</v>
      </c>
      <c r="O18" s="31">
        <f t="shared" si="15"/>
        <v>0</v>
      </c>
      <c r="P18" s="110">
        <f t="shared" si="6"/>
        <v>0</v>
      </c>
      <c r="Q18" s="110">
        <f t="shared" si="7"/>
        <v>0</v>
      </c>
      <c r="R18" s="108" t="str">
        <f t="shared" si="8"/>
        <v>-</v>
      </c>
      <c r="S18" s="109" t="str">
        <f t="shared" si="9"/>
        <v>-</v>
      </c>
      <c r="T18" s="90">
        <v>0</v>
      </c>
      <c r="U18" s="102">
        <v>0</v>
      </c>
      <c r="V18" s="31">
        <f t="shared" si="16"/>
        <v>0</v>
      </c>
      <c r="W18" s="110">
        <f t="shared" si="10"/>
        <v>0</v>
      </c>
      <c r="X18" s="110">
        <f t="shared" si="11"/>
        <v>0</v>
      </c>
      <c r="Y18" s="108" t="str">
        <f t="shared" si="12"/>
        <v>-</v>
      </c>
      <c r="Z18" s="109" t="str">
        <f t="shared" si="13"/>
        <v>-</v>
      </c>
    </row>
    <row r="19" spans="1:26" s="25" customFormat="1" ht="14.5" customHeight="1">
      <c r="A19" s="85" t="s">
        <v>43</v>
      </c>
      <c r="B19" s="95">
        <v>0</v>
      </c>
      <c r="C19" s="96">
        <f t="shared" si="0"/>
        <v>0</v>
      </c>
      <c r="D19" s="97">
        <v>0</v>
      </c>
      <c r="E19" s="104">
        <f t="shared" si="1"/>
        <v>0</v>
      </c>
      <c r="F19" s="90">
        <v>0</v>
      </c>
      <c r="G19" s="102">
        <v>0</v>
      </c>
      <c r="H19" s="31">
        <f t="shared" si="14"/>
        <v>0</v>
      </c>
      <c r="I19" s="110">
        <f t="shared" si="2"/>
        <v>0</v>
      </c>
      <c r="J19" s="110">
        <f t="shared" si="3"/>
        <v>0</v>
      </c>
      <c r="K19" s="108" t="str">
        <f t="shared" si="4"/>
        <v>-</v>
      </c>
      <c r="L19" s="109" t="str">
        <f t="shared" si="5"/>
        <v>-</v>
      </c>
      <c r="M19" s="90">
        <v>0</v>
      </c>
      <c r="N19" s="102">
        <v>0</v>
      </c>
      <c r="O19" s="31">
        <f t="shared" si="15"/>
        <v>0</v>
      </c>
      <c r="P19" s="110">
        <f t="shared" si="6"/>
        <v>0</v>
      </c>
      <c r="Q19" s="110">
        <f t="shared" si="7"/>
        <v>0</v>
      </c>
      <c r="R19" s="108" t="str">
        <f t="shared" si="8"/>
        <v>-</v>
      </c>
      <c r="S19" s="109" t="str">
        <f t="shared" si="9"/>
        <v>-</v>
      </c>
      <c r="T19" s="90">
        <v>0</v>
      </c>
      <c r="U19" s="102">
        <v>0</v>
      </c>
      <c r="V19" s="31">
        <f t="shared" si="16"/>
        <v>0</v>
      </c>
      <c r="W19" s="110">
        <f t="shared" si="10"/>
        <v>0</v>
      </c>
      <c r="X19" s="110">
        <f t="shared" si="11"/>
        <v>0</v>
      </c>
      <c r="Y19" s="108" t="str">
        <f t="shared" si="12"/>
        <v>-</v>
      </c>
      <c r="Z19" s="109" t="str">
        <f t="shared" si="13"/>
        <v>-</v>
      </c>
    </row>
    <row r="20" spans="1:26" s="25" customFormat="1" ht="14.5" customHeight="1">
      <c r="A20" s="85" t="s">
        <v>42</v>
      </c>
      <c r="B20" s="95">
        <v>0</v>
      </c>
      <c r="C20" s="96">
        <f t="shared" si="0"/>
        <v>0</v>
      </c>
      <c r="D20" s="97">
        <v>0</v>
      </c>
      <c r="E20" s="104">
        <f t="shared" si="1"/>
        <v>0</v>
      </c>
      <c r="F20" s="90">
        <v>0</v>
      </c>
      <c r="G20" s="102">
        <v>0</v>
      </c>
      <c r="H20" s="31">
        <f t="shared" si="14"/>
        <v>0</v>
      </c>
      <c r="I20" s="110">
        <f t="shared" si="2"/>
        <v>0</v>
      </c>
      <c r="J20" s="110">
        <f t="shared" si="3"/>
        <v>0</v>
      </c>
      <c r="K20" s="108" t="str">
        <f t="shared" si="4"/>
        <v>-</v>
      </c>
      <c r="L20" s="109" t="str">
        <f t="shared" si="5"/>
        <v>-</v>
      </c>
      <c r="M20" s="90">
        <v>0</v>
      </c>
      <c r="N20" s="102">
        <v>0</v>
      </c>
      <c r="O20" s="31">
        <f t="shared" si="15"/>
        <v>0</v>
      </c>
      <c r="P20" s="110">
        <f t="shared" si="6"/>
        <v>0</v>
      </c>
      <c r="Q20" s="110">
        <f t="shared" si="7"/>
        <v>0</v>
      </c>
      <c r="R20" s="108" t="str">
        <f t="shared" si="8"/>
        <v>-</v>
      </c>
      <c r="S20" s="109" t="str">
        <f t="shared" si="9"/>
        <v>-</v>
      </c>
      <c r="T20" s="90">
        <v>0</v>
      </c>
      <c r="U20" s="102">
        <v>0</v>
      </c>
      <c r="V20" s="31">
        <f t="shared" si="16"/>
        <v>0</v>
      </c>
      <c r="W20" s="110">
        <f t="shared" si="10"/>
        <v>0</v>
      </c>
      <c r="X20" s="110">
        <f t="shared" si="11"/>
        <v>0</v>
      </c>
      <c r="Y20" s="108" t="str">
        <f t="shared" si="12"/>
        <v>-</v>
      </c>
      <c r="Z20" s="109" t="str">
        <f t="shared" si="13"/>
        <v>-</v>
      </c>
    </row>
    <row r="21" spans="1:26" s="25" customFormat="1" ht="14.5" customHeight="1">
      <c r="A21" s="85" t="s">
        <v>41</v>
      </c>
      <c r="B21" s="95">
        <v>0</v>
      </c>
      <c r="C21" s="96">
        <f t="shared" si="0"/>
        <v>0</v>
      </c>
      <c r="D21" s="97">
        <v>0</v>
      </c>
      <c r="E21" s="104">
        <f t="shared" si="1"/>
        <v>0</v>
      </c>
      <c r="F21" s="90">
        <v>0</v>
      </c>
      <c r="G21" s="102">
        <v>0</v>
      </c>
      <c r="H21" s="31">
        <f t="shared" si="14"/>
        <v>0</v>
      </c>
      <c r="I21" s="110">
        <f t="shared" si="2"/>
        <v>0</v>
      </c>
      <c r="J21" s="110">
        <f t="shared" si="3"/>
        <v>0</v>
      </c>
      <c r="K21" s="108" t="str">
        <f t="shared" si="4"/>
        <v>-</v>
      </c>
      <c r="L21" s="109" t="str">
        <f t="shared" si="5"/>
        <v>-</v>
      </c>
      <c r="M21" s="90">
        <v>0</v>
      </c>
      <c r="N21" s="102">
        <v>0</v>
      </c>
      <c r="O21" s="31">
        <f t="shared" si="15"/>
        <v>0</v>
      </c>
      <c r="P21" s="110">
        <f t="shared" si="6"/>
        <v>0</v>
      </c>
      <c r="Q21" s="110">
        <f t="shared" si="7"/>
        <v>0</v>
      </c>
      <c r="R21" s="108" t="str">
        <f t="shared" si="8"/>
        <v>-</v>
      </c>
      <c r="S21" s="109" t="str">
        <f t="shared" si="9"/>
        <v>-</v>
      </c>
      <c r="T21" s="90">
        <v>0</v>
      </c>
      <c r="U21" s="102">
        <v>0</v>
      </c>
      <c r="V21" s="31">
        <f t="shared" si="16"/>
        <v>0</v>
      </c>
      <c r="W21" s="110">
        <f t="shared" si="10"/>
        <v>0</v>
      </c>
      <c r="X21" s="110">
        <f t="shared" si="11"/>
        <v>0</v>
      </c>
      <c r="Y21" s="108" t="str">
        <f t="shared" si="12"/>
        <v>-</v>
      </c>
      <c r="Z21" s="109" t="str">
        <f t="shared" si="13"/>
        <v>-</v>
      </c>
    </row>
    <row r="22" spans="1:26" s="25" customFormat="1" ht="14.5" customHeight="1">
      <c r="A22" s="85" t="s">
        <v>40</v>
      </c>
      <c r="B22" s="95">
        <v>0</v>
      </c>
      <c r="C22" s="96">
        <f t="shared" si="0"/>
        <v>0</v>
      </c>
      <c r="D22" s="97">
        <v>0</v>
      </c>
      <c r="E22" s="104">
        <f t="shared" si="1"/>
        <v>0</v>
      </c>
      <c r="F22" s="90">
        <v>0</v>
      </c>
      <c r="G22" s="102">
        <v>0</v>
      </c>
      <c r="H22" s="31">
        <f t="shared" si="14"/>
        <v>0</v>
      </c>
      <c r="I22" s="110">
        <f t="shared" si="2"/>
        <v>0</v>
      </c>
      <c r="J22" s="110">
        <f t="shared" si="3"/>
        <v>0</v>
      </c>
      <c r="K22" s="108" t="str">
        <f t="shared" si="4"/>
        <v>-</v>
      </c>
      <c r="L22" s="109" t="str">
        <f t="shared" si="5"/>
        <v>-</v>
      </c>
      <c r="M22" s="90">
        <v>0</v>
      </c>
      <c r="N22" s="102">
        <v>0</v>
      </c>
      <c r="O22" s="31">
        <f t="shared" si="15"/>
        <v>0</v>
      </c>
      <c r="P22" s="110">
        <f t="shared" si="6"/>
        <v>0</v>
      </c>
      <c r="Q22" s="110">
        <f t="shared" si="7"/>
        <v>0</v>
      </c>
      <c r="R22" s="108" t="str">
        <f t="shared" si="8"/>
        <v>-</v>
      </c>
      <c r="S22" s="109" t="str">
        <f t="shared" si="9"/>
        <v>-</v>
      </c>
      <c r="T22" s="90">
        <v>0</v>
      </c>
      <c r="U22" s="102">
        <v>0</v>
      </c>
      <c r="V22" s="31">
        <f t="shared" si="16"/>
        <v>0</v>
      </c>
      <c r="W22" s="110">
        <f t="shared" si="10"/>
        <v>0</v>
      </c>
      <c r="X22" s="110">
        <f t="shared" si="11"/>
        <v>0</v>
      </c>
      <c r="Y22" s="108" t="str">
        <f t="shared" si="12"/>
        <v>-</v>
      </c>
      <c r="Z22" s="109" t="str">
        <f t="shared" si="13"/>
        <v>-</v>
      </c>
    </row>
    <row r="23" spans="1:26" s="25" customFormat="1" ht="14.5" customHeight="1">
      <c r="A23" s="85" t="s">
        <v>39</v>
      </c>
      <c r="B23" s="95">
        <v>0</v>
      </c>
      <c r="C23" s="96">
        <f t="shared" si="0"/>
        <v>0</v>
      </c>
      <c r="D23" s="97">
        <v>0</v>
      </c>
      <c r="E23" s="104">
        <f t="shared" si="1"/>
        <v>0</v>
      </c>
      <c r="F23" s="90">
        <v>0</v>
      </c>
      <c r="G23" s="102">
        <v>0</v>
      </c>
      <c r="H23" s="31">
        <f t="shared" si="14"/>
        <v>0</v>
      </c>
      <c r="I23" s="110">
        <f t="shared" si="2"/>
        <v>0</v>
      </c>
      <c r="J23" s="110">
        <f t="shared" si="3"/>
        <v>0</v>
      </c>
      <c r="K23" s="108" t="str">
        <f t="shared" si="4"/>
        <v>-</v>
      </c>
      <c r="L23" s="109" t="str">
        <f t="shared" si="5"/>
        <v>-</v>
      </c>
      <c r="M23" s="90">
        <v>0</v>
      </c>
      <c r="N23" s="102">
        <v>0</v>
      </c>
      <c r="O23" s="31">
        <f t="shared" si="15"/>
        <v>0</v>
      </c>
      <c r="P23" s="110">
        <f t="shared" si="6"/>
        <v>0</v>
      </c>
      <c r="Q23" s="110">
        <f t="shared" si="7"/>
        <v>0</v>
      </c>
      <c r="R23" s="108" t="str">
        <f t="shared" si="8"/>
        <v>-</v>
      </c>
      <c r="S23" s="109" t="str">
        <f t="shared" si="9"/>
        <v>-</v>
      </c>
      <c r="T23" s="90">
        <v>0</v>
      </c>
      <c r="U23" s="102">
        <v>0</v>
      </c>
      <c r="V23" s="31">
        <f t="shared" si="16"/>
        <v>0</v>
      </c>
      <c r="W23" s="110">
        <f t="shared" si="10"/>
        <v>0</v>
      </c>
      <c r="X23" s="110">
        <f t="shared" si="11"/>
        <v>0</v>
      </c>
      <c r="Y23" s="108" t="str">
        <f t="shared" si="12"/>
        <v>-</v>
      </c>
      <c r="Z23" s="109" t="str">
        <f t="shared" si="13"/>
        <v>-</v>
      </c>
    </row>
    <row r="24" spans="1:26" s="25" customFormat="1" ht="14.5" customHeight="1">
      <c r="A24" s="85" t="s">
        <v>38</v>
      </c>
      <c r="B24" s="95">
        <v>0</v>
      </c>
      <c r="C24" s="96">
        <f t="shared" si="0"/>
        <v>0</v>
      </c>
      <c r="D24" s="97">
        <v>0</v>
      </c>
      <c r="E24" s="104">
        <f t="shared" si="1"/>
        <v>0</v>
      </c>
      <c r="F24" s="90">
        <v>0</v>
      </c>
      <c r="G24" s="102">
        <v>0</v>
      </c>
      <c r="H24" s="31">
        <f t="shared" si="14"/>
        <v>0</v>
      </c>
      <c r="I24" s="110">
        <f t="shared" si="2"/>
        <v>0</v>
      </c>
      <c r="J24" s="110">
        <f t="shared" si="3"/>
        <v>0</v>
      </c>
      <c r="K24" s="108" t="str">
        <f t="shared" si="4"/>
        <v>-</v>
      </c>
      <c r="L24" s="109" t="str">
        <f t="shared" si="5"/>
        <v>-</v>
      </c>
      <c r="M24" s="90">
        <v>0</v>
      </c>
      <c r="N24" s="102">
        <v>0</v>
      </c>
      <c r="O24" s="31">
        <f t="shared" si="15"/>
        <v>0</v>
      </c>
      <c r="P24" s="110">
        <f t="shared" si="6"/>
        <v>0</v>
      </c>
      <c r="Q24" s="110">
        <f t="shared" si="7"/>
        <v>0</v>
      </c>
      <c r="R24" s="108" t="str">
        <f t="shared" si="8"/>
        <v>-</v>
      </c>
      <c r="S24" s="109" t="str">
        <f t="shared" si="9"/>
        <v>-</v>
      </c>
      <c r="T24" s="90">
        <v>0</v>
      </c>
      <c r="U24" s="102">
        <v>0</v>
      </c>
      <c r="V24" s="31">
        <f t="shared" si="16"/>
        <v>0</v>
      </c>
      <c r="W24" s="110">
        <f t="shared" si="10"/>
        <v>0</v>
      </c>
      <c r="X24" s="110">
        <f t="shared" si="11"/>
        <v>0</v>
      </c>
      <c r="Y24" s="108" t="str">
        <f t="shared" si="12"/>
        <v>-</v>
      </c>
      <c r="Z24" s="109" t="str">
        <f t="shared" si="13"/>
        <v>-</v>
      </c>
    </row>
    <row r="25" spans="1:26" s="25" customFormat="1" ht="14.5" customHeight="1">
      <c r="A25" s="85" t="s">
        <v>37</v>
      </c>
      <c r="B25" s="95">
        <v>0</v>
      </c>
      <c r="C25" s="96">
        <f t="shared" si="0"/>
        <v>0</v>
      </c>
      <c r="D25" s="97">
        <v>0</v>
      </c>
      <c r="E25" s="104">
        <f t="shared" si="1"/>
        <v>0</v>
      </c>
      <c r="F25" s="90">
        <v>0</v>
      </c>
      <c r="G25" s="102">
        <v>0</v>
      </c>
      <c r="H25" s="31">
        <f t="shared" si="14"/>
        <v>0</v>
      </c>
      <c r="I25" s="110">
        <f t="shared" si="2"/>
        <v>0</v>
      </c>
      <c r="J25" s="110">
        <f t="shared" si="3"/>
        <v>0</v>
      </c>
      <c r="K25" s="108" t="str">
        <f t="shared" si="4"/>
        <v>-</v>
      </c>
      <c r="L25" s="109" t="str">
        <f t="shared" si="5"/>
        <v>-</v>
      </c>
      <c r="M25" s="90">
        <v>0</v>
      </c>
      <c r="N25" s="102">
        <v>0</v>
      </c>
      <c r="O25" s="31">
        <f t="shared" si="15"/>
        <v>0</v>
      </c>
      <c r="P25" s="110">
        <f t="shared" si="6"/>
        <v>0</v>
      </c>
      <c r="Q25" s="110">
        <f t="shared" si="7"/>
        <v>0</v>
      </c>
      <c r="R25" s="108" t="str">
        <f t="shared" si="8"/>
        <v>-</v>
      </c>
      <c r="S25" s="109" t="str">
        <f t="shared" si="9"/>
        <v>-</v>
      </c>
      <c r="T25" s="90">
        <v>0</v>
      </c>
      <c r="U25" s="102">
        <v>0</v>
      </c>
      <c r="V25" s="31">
        <f t="shared" si="16"/>
        <v>0</v>
      </c>
      <c r="W25" s="110">
        <f t="shared" si="10"/>
        <v>0</v>
      </c>
      <c r="X25" s="110">
        <f t="shared" si="11"/>
        <v>0</v>
      </c>
      <c r="Y25" s="108" t="str">
        <f t="shared" si="12"/>
        <v>-</v>
      </c>
      <c r="Z25" s="109" t="str">
        <f t="shared" si="13"/>
        <v>-</v>
      </c>
    </row>
    <row r="26" spans="1:26" s="25" customFormat="1" ht="14.5" customHeight="1">
      <c r="A26" s="85" t="s">
        <v>36</v>
      </c>
      <c r="B26" s="95">
        <v>0</v>
      </c>
      <c r="C26" s="96">
        <f t="shared" si="0"/>
        <v>0</v>
      </c>
      <c r="D26" s="97">
        <v>0</v>
      </c>
      <c r="E26" s="104">
        <f t="shared" si="1"/>
        <v>0</v>
      </c>
      <c r="F26" s="90">
        <v>0</v>
      </c>
      <c r="G26" s="102">
        <v>0</v>
      </c>
      <c r="H26" s="31">
        <f t="shared" si="14"/>
        <v>0</v>
      </c>
      <c r="I26" s="110">
        <f t="shared" si="2"/>
        <v>0</v>
      </c>
      <c r="J26" s="110">
        <f t="shared" si="3"/>
        <v>0</v>
      </c>
      <c r="K26" s="108" t="str">
        <f t="shared" si="4"/>
        <v>-</v>
      </c>
      <c r="L26" s="109" t="str">
        <f t="shared" si="5"/>
        <v>-</v>
      </c>
      <c r="M26" s="90">
        <v>0</v>
      </c>
      <c r="N26" s="102">
        <v>0</v>
      </c>
      <c r="O26" s="31">
        <f t="shared" si="15"/>
        <v>0</v>
      </c>
      <c r="P26" s="110">
        <f t="shared" si="6"/>
        <v>0</v>
      </c>
      <c r="Q26" s="110">
        <f t="shared" si="7"/>
        <v>0</v>
      </c>
      <c r="R26" s="108" t="str">
        <f t="shared" si="8"/>
        <v>-</v>
      </c>
      <c r="S26" s="109" t="str">
        <f t="shared" si="9"/>
        <v>-</v>
      </c>
      <c r="T26" s="90">
        <v>0</v>
      </c>
      <c r="U26" s="102">
        <v>0</v>
      </c>
      <c r="V26" s="31">
        <f t="shared" si="16"/>
        <v>0</v>
      </c>
      <c r="W26" s="110">
        <f t="shared" si="10"/>
        <v>0</v>
      </c>
      <c r="X26" s="110">
        <f t="shared" si="11"/>
        <v>0</v>
      </c>
      <c r="Y26" s="108" t="str">
        <f t="shared" si="12"/>
        <v>-</v>
      </c>
      <c r="Z26" s="109" t="str">
        <f t="shared" si="13"/>
        <v>-</v>
      </c>
    </row>
    <row r="27" spans="1:26" s="25" customFormat="1" ht="14.5" customHeight="1">
      <c r="A27" s="85" t="s">
        <v>35</v>
      </c>
      <c r="B27" s="95">
        <v>0</v>
      </c>
      <c r="C27" s="96">
        <f t="shared" si="0"/>
        <v>0</v>
      </c>
      <c r="D27" s="97">
        <v>0</v>
      </c>
      <c r="E27" s="104">
        <f t="shared" si="1"/>
        <v>0</v>
      </c>
      <c r="F27" s="90">
        <v>0</v>
      </c>
      <c r="G27" s="102">
        <v>0</v>
      </c>
      <c r="H27" s="31">
        <f t="shared" si="14"/>
        <v>0</v>
      </c>
      <c r="I27" s="110">
        <f t="shared" si="2"/>
        <v>0</v>
      </c>
      <c r="J27" s="110">
        <f t="shared" si="3"/>
        <v>0</v>
      </c>
      <c r="K27" s="108" t="str">
        <f t="shared" si="4"/>
        <v>-</v>
      </c>
      <c r="L27" s="109" t="str">
        <f t="shared" si="5"/>
        <v>-</v>
      </c>
      <c r="M27" s="90">
        <v>0</v>
      </c>
      <c r="N27" s="102">
        <v>0</v>
      </c>
      <c r="O27" s="31">
        <f t="shared" si="15"/>
        <v>0</v>
      </c>
      <c r="P27" s="110">
        <f t="shared" si="6"/>
        <v>0</v>
      </c>
      <c r="Q27" s="110">
        <f t="shared" si="7"/>
        <v>0</v>
      </c>
      <c r="R27" s="108" t="str">
        <f t="shared" si="8"/>
        <v>-</v>
      </c>
      <c r="S27" s="109" t="str">
        <f t="shared" si="9"/>
        <v>-</v>
      </c>
      <c r="T27" s="90">
        <v>0</v>
      </c>
      <c r="U27" s="102">
        <v>0</v>
      </c>
      <c r="V27" s="31">
        <f t="shared" si="16"/>
        <v>0</v>
      </c>
      <c r="W27" s="110">
        <f t="shared" si="10"/>
        <v>0</v>
      </c>
      <c r="X27" s="110">
        <f t="shared" si="11"/>
        <v>0</v>
      </c>
      <c r="Y27" s="108" t="str">
        <f t="shared" si="12"/>
        <v>-</v>
      </c>
      <c r="Z27" s="109" t="str">
        <f t="shared" si="13"/>
        <v>-</v>
      </c>
    </row>
    <row r="28" spans="1:26" s="25" customFormat="1" ht="14.5" customHeight="1">
      <c r="A28" s="85" t="s">
        <v>34</v>
      </c>
      <c r="B28" s="95">
        <v>0</v>
      </c>
      <c r="C28" s="96">
        <f t="shared" si="0"/>
        <v>0</v>
      </c>
      <c r="D28" s="97">
        <v>0</v>
      </c>
      <c r="E28" s="104">
        <f t="shared" si="1"/>
        <v>0</v>
      </c>
      <c r="F28" s="90">
        <v>0</v>
      </c>
      <c r="G28" s="102">
        <v>0</v>
      </c>
      <c r="H28" s="31">
        <f t="shared" si="14"/>
        <v>0</v>
      </c>
      <c r="I28" s="110">
        <f t="shared" si="2"/>
        <v>0</v>
      </c>
      <c r="J28" s="110">
        <f t="shared" si="3"/>
        <v>0</v>
      </c>
      <c r="K28" s="108" t="str">
        <f t="shared" si="4"/>
        <v>-</v>
      </c>
      <c r="L28" s="109" t="str">
        <f t="shared" si="5"/>
        <v>-</v>
      </c>
      <c r="M28" s="90">
        <v>0</v>
      </c>
      <c r="N28" s="102">
        <v>0</v>
      </c>
      <c r="O28" s="31">
        <f t="shared" si="15"/>
        <v>0</v>
      </c>
      <c r="P28" s="110">
        <f t="shared" si="6"/>
        <v>0</v>
      </c>
      <c r="Q28" s="110">
        <f t="shared" si="7"/>
        <v>0</v>
      </c>
      <c r="R28" s="108" t="str">
        <f t="shared" si="8"/>
        <v>-</v>
      </c>
      <c r="S28" s="109" t="str">
        <f t="shared" si="9"/>
        <v>-</v>
      </c>
      <c r="T28" s="90">
        <v>0</v>
      </c>
      <c r="U28" s="102">
        <v>0</v>
      </c>
      <c r="V28" s="31">
        <f t="shared" si="16"/>
        <v>0</v>
      </c>
      <c r="W28" s="110">
        <f t="shared" si="10"/>
        <v>0</v>
      </c>
      <c r="X28" s="110">
        <f t="shared" si="11"/>
        <v>0</v>
      </c>
      <c r="Y28" s="108" t="str">
        <f t="shared" si="12"/>
        <v>-</v>
      </c>
      <c r="Z28" s="109" t="str">
        <f t="shared" si="13"/>
        <v>-</v>
      </c>
    </row>
    <row r="29" spans="1:26" s="25" customFormat="1" ht="14.5" customHeight="1">
      <c r="A29" s="85" t="s">
        <v>33</v>
      </c>
      <c r="B29" s="95">
        <v>0</v>
      </c>
      <c r="C29" s="96">
        <f t="shared" si="0"/>
        <v>0</v>
      </c>
      <c r="D29" s="97">
        <v>0</v>
      </c>
      <c r="E29" s="104">
        <f t="shared" si="1"/>
        <v>0</v>
      </c>
      <c r="F29" s="90">
        <v>0</v>
      </c>
      <c r="G29" s="102">
        <v>0</v>
      </c>
      <c r="H29" s="31">
        <f t="shared" si="14"/>
        <v>0</v>
      </c>
      <c r="I29" s="110">
        <f t="shared" si="2"/>
        <v>0</v>
      </c>
      <c r="J29" s="110">
        <f t="shared" si="3"/>
        <v>0</v>
      </c>
      <c r="K29" s="108" t="str">
        <f t="shared" si="4"/>
        <v>-</v>
      </c>
      <c r="L29" s="109" t="str">
        <f t="shared" si="5"/>
        <v>-</v>
      </c>
      <c r="M29" s="90">
        <v>0</v>
      </c>
      <c r="N29" s="102">
        <v>0</v>
      </c>
      <c r="O29" s="31">
        <f t="shared" si="15"/>
        <v>0</v>
      </c>
      <c r="P29" s="110">
        <f t="shared" si="6"/>
        <v>0</v>
      </c>
      <c r="Q29" s="110">
        <f t="shared" si="7"/>
        <v>0</v>
      </c>
      <c r="R29" s="108" t="str">
        <f t="shared" si="8"/>
        <v>-</v>
      </c>
      <c r="S29" s="109" t="str">
        <f t="shared" si="9"/>
        <v>-</v>
      </c>
      <c r="T29" s="90">
        <v>0</v>
      </c>
      <c r="U29" s="102">
        <v>0</v>
      </c>
      <c r="V29" s="31">
        <f t="shared" si="16"/>
        <v>0</v>
      </c>
      <c r="W29" s="110">
        <f t="shared" si="10"/>
        <v>0</v>
      </c>
      <c r="X29" s="110">
        <f t="shared" si="11"/>
        <v>0</v>
      </c>
      <c r="Y29" s="108" t="str">
        <f t="shared" si="12"/>
        <v>-</v>
      </c>
      <c r="Z29" s="109" t="str">
        <f t="shared" si="13"/>
        <v>-</v>
      </c>
    </row>
    <row r="30" spans="1:26" s="25" customFormat="1" ht="14.5" customHeight="1">
      <c r="A30" s="85" t="s">
        <v>32</v>
      </c>
      <c r="B30" s="95">
        <v>0</v>
      </c>
      <c r="C30" s="96">
        <f t="shared" si="0"/>
        <v>0</v>
      </c>
      <c r="D30" s="97">
        <v>0</v>
      </c>
      <c r="E30" s="104">
        <f t="shared" si="1"/>
        <v>0</v>
      </c>
      <c r="F30" s="90">
        <v>0</v>
      </c>
      <c r="G30" s="102">
        <v>0</v>
      </c>
      <c r="H30" s="31">
        <f t="shared" si="14"/>
        <v>0</v>
      </c>
      <c r="I30" s="110">
        <f t="shared" si="2"/>
        <v>0</v>
      </c>
      <c r="J30" s="110">
        <f t="shared" si="3"/>
        <v>0</v>
      </c>
      <c r="K30" s="108" t="str">
        <f t="shared" si="4"/>
        <v>-</v>
      </c>
      <c r="L30" s="109" t="str">
        <f t="shared" si="5"/>
        <v>-</v>
      </c>
      <c r="M30" s="90">
        <v>0</v>
      </c>
      <c r="N30" s="102">
        <v>0</v>
      </c>
      <c r="O30" s="31">
        <f t="shared" si="15"/>
        <v>0</v>
      </c>
      <c r="P30" s="110">
        <f t="shared" si="6"/>
        <v>0</v>
      </c>
      <c r="Q30" s="110">
        <f t="shared" si="7"/>
        <v>0</v>
      </c>
      <c r="R30" s="108" t="str">
        <f t="shared" si="8"/>
        <v>-</v>
      </c>
      <c r="S30" s="109" t="str">
        <f t="shared" si="9"/>
        <v>-</v>
      </c>
      <c r="T30" s="90">
        <v>0</v>
      </c>
      <c r="U30" s="102">
        <v>0</v>
      </c>
      <c r="V30" s="31">
        <f t="shared" si="16"/>
        <v>0</v>
      </c>
      <c r="W30" s="110">
        <f t="shared" si="10"/>
        <v>0</v>
      </c>
      <c r="X30" s="110">
        <f t="shared" si="11"/>
        <v>0</v>
      </c>
      <c r="Y30" s="108" t="str">
        <f t="shared" si="12"/>
        <v>-</v>
      </c>
      <c r="Z30" s="109" t="str">
        <f t="shared" si="13"/>
        <v>-</v>
      </c>
    </row>
    <row r="31" spans="1:26" s="25" customFormat="1" ht="14.5" customHeight="1">
      <c r="A31" s="85" t="s">
        <v>31</v>
      </c>
      <c r="B31" s="95">
        <v>0</v>
      </c>
      <c r="C31" s="96">
        <f t="shared" si="0"/>
        <v>0</v>
      </c>
      <c r="D31" s="97">
        <v>0</v>
      </c>
      <c r="E31" s="104">
        <f t="shared" si="1"/>
        <v>0</v>
      </c>
      <c r="F31" s="90">
        <v>0</v>
      </c>
      <c r="G31" s="102">
        <v>0</v>
      </c>
      <c r="H31" s="31">
        <f t="shared" si="14"/>
        <v>0</v>
      </c>
      <c r="I31" s="110">
        <f t="shared" si="2"/>
        <v>0</v>
      </c>
      <c r="J31" s="110">
        <f t="shared" si="3"/>
        <v>0</v>
      </c>
      <c r="K31" s="108" t="str">
        <f t="shared" si="4"/>
        <v>-</v>
      </c>
      <c r="L31" s="109" t="str">
        <f t="shared" si="5"/>
        <v>-</v>
      </c>
      <c r="M31" s="90">
        <v>0</v>
      </c>
      <c r="N31" s="102">
        <v>0</v>
      </c>
      <c r="O31" s="31">
        <f t="shared" si="15"/>
        <v>0</v>
      </c>
      <c r="P31" s="110">
        <f t="shared" si="6"/>
        <v>0</v>
      </c>
      <c r="Q31" s="110">
        <f t="shared" si="7"/>
        <v>0</v>
      </c>
      <c r="R31" s="108" t="str">
        <f t="shared" si="8"/>
        <v>-</v>
      </c>
      <c r="S31" s="109" t="str">
        <f t="shared" si="9"/>
        <v>-</v>
      </c>
      <c r="T31" s="90">
        <v>0</v>
      </c>
      <c r="U31" s="102">
        <v>0</v>
      </c>
      <c r="V31" s="31">
        <f t="shared" si="16"/>
        <v>0</v>
      </c>
      <c r="W31" s="110">
        <f t="shared" si="10"/>
        <v>0</v>
      </c>
      <c r="X31" s="110">
        <f t="shared" si="11"/>
        <v>0</v>
      </c>
      <c r="Y31" s="108" t="str">
        <f t="shared" si="12"/>
        <v>-</v>
      </c>
      <c r="Z31" s="109" t="str">
        <f t="shared" si="13"/>
        <v>-</v>
      </c>
    </row>
    <row r="32" spans="1:26" s="25" customFormat="1" ht="14.5" customHeight="1">
      <c r="A32" s="85" t="s">
        <v>30</v>
      </c>
      <c r="B32" s="95">
        <v>0</v>
      </c>
      <c r="C32" s="96">
        <f t="shared" si="0"/>
        <v>0</v>
      </c>
      <c r="D32" s="97">
        <v>0</v>
      </c>
      <c r="E32" s="104">
        <f t="shared" si="1"/>
        <v>0</v>
      </c>
      <c r="F32" s="90">
        <v>0</v>
      </c>
      <c r="G32" s="102">
        <v>0</v>
      </c>
      <c r="H32" s="31">
        <f t="shared" si="14"/>
        <v>0</v>
      </c>
      <c r="I32" s="110">
        <f t="shared" si="2"/>
        <v>0</v>
      </c>
      <c r="J32" s="110">
        <f t="shared" si="3"/>
        <v>0</v>
      </c>
      <c r="K32" s="108" t="str">
        <f t="shared" si="4"/>
        <v>-</v>
      </c>
      <c r="L32" s="109" t="str">
        <f t="shared" si="5"/>
        <v>-</v>
      </c>
      <c r="M32" s="90">
        <v>0</v>
      </c>
      <c r="N32" s="102">
        <v>0</v>
      </c>
      <c r="O32" s="31">
        <f t="shared" si="15"/>
        <v>0</v>
      </c>
      <c r="P32" s="110">
        <f t="shared" si="6"/>
        <v>0</v>
      </c>
      <c r="Q32" s="110">
        <f t="shared" si="7"/>
        <v>0</v>
      </c>
      <c r="R32" s="108" t="str">
        <f t="shared" si="8"/>
        <v>-</v>
      </c>
      <c r="S32" s="109" t="str">
        <f t="shared" si="9"/>
        <v>-</v>
      </c>
      <c r="T32" s="90">
        <v>0</v>
      </c>
      <c r="U32" s="102">
        <v>0</v>
      </c>
      <c r="V32" s="31">
        <f t="shared" si="16"/>
        <v>0</v>
      </c>
      <c r="W32" s="110">
        <f t="shared" si="10"/>
        <v>0</v>
      </c>
      <c r="X32" s="110">
        <f t="shared" si="11"/>
        <v>0</v>
      </c>
      <c r="Y32" s="108" t="str">
        <f t="shared" si="12"/>
        <v>-</v>
      </c>
      <c r="Z32" s="109" t="str">
        <f t="shared" si="13"/>
        <v>-</v>
      </c>
    </row>
    <row r="33" spans="1:26" s="25" customFormat="1" ht="14.5" customHeight="1">
      <c r="A33" s="85" t="s">
        <v>29</v>
      </c>
      <c r="B33" s="95">
        <v>0</v>
      </c>
      <c r="C33" s="96">
        <f t="shared" si="0"/>
        <v>0</v>
      </c>
      <c r="D33" s="97">
        <v>0</v>
      </c>
      <c r="E33" s="104">
        <f t="shared" si="1"/>
        <v>0</v>
      </c>
      <c r="F33" s="90">
        <v>0</v>
      </c>
      <c r="G33" s="102">
        <v>0</v>
      </c>
      <c r="H33" s="31">
        <f t="shared" si="14"/>
        <v>0</v>
      </c>
      <c r="I33" s="110">
        <f t="shared" si="2"/>
        <v>0</v>
      </c>
      <c r="J33" s="110">
        <f t="shared" si="3"/>
        <v>0</v>
      </c>
      <c r="K33" s="108" t="str">
        <f t="shared" si="4"/>
        <v>-</v>
      </c>
      <c r="L33" s="109" t="str">
        <f t="shared" si="5"/>
        <v>-</v>
      </c>
      <c r="M33" s="90">
        <v>0</v>
      </c>
      <c r="N33" s="102">
        <v>0</v>
      </c>
      <c r="O33" s="31">
        <f t="shared" si="15"/>
        <v>0</v>
      </c>
      <c r="P33" s="110">
        <f t="shared" si="6"/>
        <v>0</v>
      </c>
      <c r="Q33" s="110">
        <f t="shared" si="7"/>
        <v>0</v>
      </c>
      <c r="R33" s="108" t="str">
        <f t="shared" si="8"/>
        <v>-</v>
      </c>
      <c r="S33" s="109" t="str">
        <f t="shared" si="9"/>
        <v>-</v>
      </c>
      <c r="T33" s="90">
        <v>0</v>
      </c>
      <c r="U33" s="102">
        <v>0</v>
      </c>
      <c r="V33" s="31">
        <f t="shared" si="16"/>
        <v>0</v>
      </c>
      <c r="W33" s="110">
        <f t="shared" si="10"/>
        <v>0</v>
      </c>
      <c r="X33" s="110">
        <f t="shared" si="11"/>
        <v>0</v>
      </c>
      <c r="Y33" s="108" t="str">
        <f t="shared" si="12"/>
        <v>-</v>
      </c>
      <c r="Z33" s="109" t="str">
        <f t="shared" si="13"/>
        <v>-</v>
      </c>
    </row>
    <row r="34" spans="1:26" s="25" customFormat="1" ht="14.5" customHeight="1">
      <c r="A34" s="85" t="s">
        <v>28</v>
      </c>
      <c r="B34" s="95">
        <v>0</v>
      </c>
      <c r="C34" s="96">
        <f t="shared" si="0"/>
        <v>0</v>
      </c>
      <c r="D34" s="97">
        <v>0</v>
      </c>
      <c r="E34" s="104">
        <f t="shared" si="1"/>
        <v>0</v>
      </c>
      <c r="F34" s="90">
        <v>0</v>
      </c>
      <c r="G34" s="102">
        <v>0</v>
      </c>
      <c r="H34" s="31">
        <f t="shared" si="14"/>
        <v>0</v>
      </c>
      <c r="I34" s="110">
        <f t="shared" si="2"/>
        <v>0</v>
      </c>
      <c r="J34" s="110">
        <f t="shared" si="3"/>
        <v>0</v>
      </c>
      <c r="K34" s="108" t="str">
        <f t="shared" si="4"/>
        <v>-</v>
      </c>
      <c r="L34" s="109" t="str">
        <f t="shared" si="5"/>
        <v>-</v>
      </c>
      <c r="M34" s="90">
        <v>0</v>
      </c>
      <c r="N34" s="102">
        <v>0</v>
      </c>
      <c r="O34" s="31">
        <f t="shared" si="15"/>
        <v>0</v>
      </c>
      <c r="P34" s="110">
        <f t="shared" si="6"/>
        <v>0</v>
      </c>
      <c r="Q34" s="110">
        <f t="shared" si="7"/>
        <v>0</v>
      </c>
      <c r="R34" s="108" t="str">
        <f t="shared" si="8"/>
        <v>-</v>
      </c>
      <c r="S34" s="109" t="str">
        <f t="shared" si="9"/>
        <v>-</v>
      </c>
      <c r="T34" s="90">
        <v>0</v>
      </c>
      <c r="U34" s="102">
        <v>0</v>
      </c>
      <c r="V34" s="31">
        <f t="shared" si="16"/>
        <v>0</v>
      </c>
      <c r="W34" s="110">
        <f t="shared" si="10"/>
        <v>0</v>
      </c>
      <c r="X34" s="110">
        <f t="shared" si="11"/>
        <v>0</v>
      </c>
      <c r="Y34" s="108" t="str">
        <f t="shared" si="12"/>
        <v>-</v>
      </c>
      <c r="Z34" s="109" t="str">
        <f t="shared" si="13"/>
        <v>-</v>
      </c>
    </row>
    <row r="35" spans="1:26" s="25" customFormat="1" ht="14.5" customHeight="1">
      <c r="A35" s="85" t="s">
        <v>27</v>
      </c>
      <c r="B35" s="95">
        <v>0</v>
      </c>
      <c r="C35" s="96">
        <f t="shared" si="0"/>
        <v>0</v>
      </c>
      <c r="D35" s="97">
        <v>0</v>
      </c>
      <c r="E35" s="104">
        <f t="shared" si="1"/>
        <v>0</v>
      </c>
      <c r="F35" s="90">
        <v>0</v>
      </c>
      <c r="G35" s="102">
        <v>0</v>
      </c>
      <c r="H35" s="31">
        <f t="shared" si="14"/>
        <v>0</v>
      </c>
      <c r="I35" s="110">
        <f t="shared" si="2"/>
        <v>0</v>
      </c>
      <c r="J35" s="110">
        <f t="shared" si="3"/>
        <v>0</v>
      </c>
      <c r="K35" s="108" t="str">
        <f t="shared" si="4"/>
        <v>-</v>
      </c>
      <c r="L35" s="109" t="str">
        <f t="shared" si="5"/>
        <v>-</v>
      </c>
      <c r="M35" s="90">
        <v>0</v>
      </c>
      <c r="N35" s="102">
        <v>0</v>
      </c>
      <c r="O35" s="31">
        <f t="shared" si="15"/>
        <v>0</v>
      </c>
      <c r="P35" s="110">
        <f t="shared" si="6"/>
        <v>0</v>
      </c>
      <c r="Q35" s="110">
        <f t="shared" si="7"/>
        <v>0</v>
      </c>
      <c r="R35" s="108" t="str">
        <f t="shared" si="8"/>
        <v>-</v>
      </c>
      <c r="S35" s="109" t="str">
        <f t="shared" si="9"/>
        <v>-</v>
      </c>
      <c r="T35" s="90">
        <v>0</v>
      </c>
      <c r="U35" s="102">
        <v>0</v>
      </c>
      <c r="V35" s="31">
        <f t="shared" si="16"/>
        <v>0</v>
      </c>
      <c r="W35" s="110">
        <f t="shared" si="10"/>
        <v>0</v>
      </c>
      <c r="X35" s="110">
        <f t="shared" si="11"/>
        <v>0</v>
      </c>
      <c r="Y35" s="108" t="str">
        <f t="shared" si="12"/>
        <v>-</v>
      </c>
      <c r="Z35" s="109" t="str">
        <f t="shared" si="13"/>
        <v>-</v>
      </c>
    </row>
    <row r="36" spans="1:26" s="25" customFormat="1" ht="14.5" customHeight="1">
      <c r="A36" s="85" t="s">
        <v>26</v>
      </c>
      <c r="B36" s="95">
        <v>0</v>
      </c>
      <c r="C36" s="96">
        <f t="shared" si="0"/>
        <v>0</v>
      </c>
      <c r="D36" s="97">
        <v>0</v>
      </c>
      <c r="E36" s="104">
        <f t="shared" si="1"/>
        <v>0</v>
      </c>
      <c r="F36" s="90">
        <v>0</v>
      </c>
      <c r="G36" s="102">
        <v>0</v>
      </c>
      <c r="H36" s="31">
        <f t="shared" si="14"/>
        <v>0</v>
      </c>
      <c r="I36" s="110">
        <f t="shared" si="2"/>
        <v>0</v>
      </c>
      <c r="J36" s="110">
        <f t="shared" si="3"/>
        <v>0</v>
      </c>
      <c r="K36" s="108" t="str">
        <f t="shared" si="4"/>
        <v>-</v>
      </c>
      <c r="L36" s="109" t="str">
        <f t="shared" si="5"/>
        <v>-</v>
      </c>
      <c r="M36" s="90">
        <v>0</v>
      </c>
      <c r="N36" s="102">
        <v>0</v>
      </c>
      <c r="O36" s="31">
        <f t="shared" si="15"/>
        <v>0</v>
      </c>
      <c r="P36" s="110">
        <f t="shared" si="6"/>
        <v>0</v>
      </c>
      <c r="Q36" s="110">
        <f t="shared" si="7"/>
        <v>0</v>
      </c>
      <c r="R36" s="108" t="str">
        <f t="shared" si="8"/>
        <v>-</v>
      </c>
      <c r="S36" s="109" t="str">
        <f t="shared" si="9"/>
        <v>-</v>
      </c>
      <c r="T36" s="90">
        <v>0</v>
      </c>
      <c r="U36" s="102">
        <v>0</v>
      </c>
      <c r="V36" s="31">
        <f t="shared" si="16"/>
        <v>0</v>
      </c>
      <c r="W36" s="110">
        <f t="shared" si="10"/>
        <v>0</v>
      </c>
      <c r="X36" s="110">
        <f t="shared" si="11"/>
        <v>0</v>
      </c>
      <c r="Y36" s="108" t="str">
        <f t="shared" si="12"/>
        <v>-</v>
      </c>
      <c r="Z36" s="109" t="str">
        <f t="shared" si="13"/>
        <v>-</v>
      </c>
    </row>
    <row r="37" spans="1:26" s="25" customFormat="1" ht="14.5" customHeight="1">
      <c r="A37" s="85" t="s">
        <v>25</v>
      </c>
      <c r="B37" s="95">
        <v>0</v>
      </c>
      <c r="C37" s="96">
        <f t="shared" si="0"/>
        <v>0</v>
      </c>
      <c r="D37" s="97">
        <v>0</v>
      </c>
      <c r="E37" s="104">
        <f t="shared" si="1"/>
        <v>0</v>
      </c>
      <c r="F37" s="90">
        <v>0</v>
      </c>
      <c r="G37" s="102">
        <v>0</v>
      </c>
      <c r="H37" s="31">
        <f t="shared" si="14"/>
        <v>0</v>
      </c>
      <c r="I37" s="110">
        <f t="shared" si="2"/>
        <v>0</v>
      </c>
      <c r="J37" s="110">
        <f t="shared" si="3"/>
        <v>0</v>
      </c>
      <c r="K37" s="108" t="str">
        <f t="shared" si="4"/>
        <v>-</v>
      </c>
      <c r="L37" s="109" t="str">
        <f t="shared" si="5"/>
        <v>-</v>
      </c>
      <c r="M37" s="90">
        <v>0</v>
      </c>
      <c r="N37" s="102">
        <v>0</v>
      </c>
      <c r="O37" s="31">
        <f t="shared" si="15"/>
        <v>0</v>
      </c>
      <c r="P37" s="110">
        <f t="shared" si="6"/>
        <v>0</v>
      </c>
      <c r="Q37" s="110">
        <f t="shared" si="7"/>
        <v>0</v>
      </c>
      <c r="R37" s="108" t="str">
        <f t="shared" si="8"/>
        <v>-</v>
      </c>
      <c r="S37" s="109" t="str">
        <f t="shared" si="9"/>
        <v>-</v>
      </c>
      <c r="T37" s="90">
        <v>0</v>
      </c>
      <c r="U37" s="102">
        <v>0</v>
      </c>
      <c r="V37" s="31">
        <f t="shared" si="16"/>
        <v>0</v>
      </c>
      <c r="W37" s="110">
        <f t="shared" si="10"/>
        <v>0</v>
      </c>
      <c r="X37" s="110">
        <f t="shared" si="11"/>
        <v>0</v>
      </c>
      <c r="Y37" s="108" t="str">
        <f t="shared" si="12"/>
        <v>-</v>
      </c>
      <c r="Z37" s="109" t="str">
        <f t="shared" si="13"/>
        <v>-</v>
      </c>
    </row>
    <row r="38" spans="1:26" s="25" customFormat="1" ht="14.5" customHeight="1">
      <c r="A38" s="85" t="s">
        <v>24</v>
      </c>
      <c r="B38" s="95">
        <v>0</v>
      </c>
      <c r="C38" s="96">
        <f t="shared" si="0"/>
        <v>0</v>
      </c>
      <c r="D38" s="97">
        <v>0</v>
      </c>
      <c r="E38" s="104">
        <f t="shared" si="1"/>
        <v>0</v>
      </c>
      <c r="F38" s="90">
        <v>0</v>
      </c>
      <c r="G38" s="102">
        <v>0</v>
      </c>
      <c r="H38" s="31">
        <f t="shared" si="14"/>
        <v>0</v>
      </c>
      <c r="I38" s="110">
        <f t="shared" si="2"/>
        <v>0</v>
      </c>
      <c r="J38" s="110">
        <f t="shared" si="3"/>
        <v>0</v>
      </c>
      <c r="K38" s="108" t="str">
        <f t="shared" si="4"/>
        <v>-</v>
      </c>
      <c r="L38" s="109" t="str">
        <f t="shared" si="5"/>
        <v>-</v>
      </c>
      <c r="M38" s="90">
        <v>0</v>
      </c>
      <c r="N38" s="102">
        <v>0</v>
      </c>
      <c r="O38" s="31">
        <f t="shared" si="15"/>
        <v>0</v>
      </c>
      <c r="P38" s="110">
        <f t="shared" si="6"/>
        <v>0</v>
      </c>
      <c r="Q38" s="110">
        <f t="shared" si="7"/>
        <v>0</v>
      </c>
      <c r="R38" s="108" t="str">
        <f t="shared" si="8"/>
        <v>-</v>
      </c>
      <c r="S38" s="109" t="str">
        <f t="shared" si="9"/>
        <v>-</v>
      </c>
      <c r="T38" s="90">
        <v>0</v>
      </c>
      <c r="U38" s="102">
        <v>0</v>
      </c>
      <c r="V38" s="31">
        <f t="shared" si="16"/>
        <v>0</v>
      </c>
      <c r="W38" s="110">
        <f t="shared" si="10"/>
        <v>0</v>
      </c>
      <c r="X38" s="110">
        <f t="shared" si="11"/>
        <v>0</v>
      </c>
      <c r="Y38" s="108" t="str">
        <f t="shared" si="12"/>
        <v>-</v>
      </c>
      <c r="Z38" s="109" t="str">
        <f t="shared" si="13"/>
        <v>-</v>
      </c>
    </row>
    <row r="39" spans="1:26" s="25" customFormat="1" ht="14.5" customHeight="1">
      <c r="A39" s="85" t="s">
        <v>23</v>
      </c>
      <c r="B39" s="95">
        <v>0</v>
      </c>
      <c r="C39" s="96">
        <f t="shared" si="0"/>
        <v>0</v>
      </c>
      <c r="D39" s="97">
        <v>0</v>
      </c>
      <c r="E39" s="104">
        <f t="shared" si="1"/>
        <v>0</v>
      </c>
      <c r="F39" s="90">
        <v>0</v>
      </c>
      <c r="G39" s="102">
        <v>0</v>
      </c>
      <c r="H39" s="31">
        <f t="shared" si="14"/>
        <v>0</v>
      </c>
      <c r="I39" s="110">
        <f t="shared" si="2"/>
        <v>0</v>
      </c>
      <c r="J39" s="110">
        <f t="shared" si="3"/>
        <v>0</v>
      </c>
      <c r="K39" s="108" t="str">
        <f t="shared" si="4"/>
        <v>-</v>
      </c>
      <c r="L39" s="109" t="str">
        <f t="shared" si="5"/>
        <v>-</v>
      </c>
      <c r="M39" s="90">
        <v>0</v>
      </c>
      <c r="N39" s="102">
        <v>0</v>
      </c>
      <c r="O39" s="31">
        <f t="shared" si="15"/>
        <v>0</v>
      </c>
      <c r="P39" s="110">
        <f t="shared" si="6"/>
        <v>0</v>
      </c>
      <c r="Q39" s="110">
        <f t="shared" si="7"/>
        <v>0</v>
      </c>
      <c r="R39" s="108" t="str">
        <f t="shared" si="8"/>
        <v>-</v>
      </c>
      <c r="S39" s="109" t="str">
        <f t="shared" si="9"/>
        <v>-</v>
      </c>
      <c r="T39" s="90">
        <v>0</v>
      </c>
      <c r="U39" s="102">
        <v>0</v>
      </c>
      <c r="V39" s="31">
        <f t="shared" si="16"/>
        <v>0</v>
      </c>
      <c r="W39" s="110">
        <f t="shared" si="10"/>
        <v>0</v>
      </c>
      <c r="X39" s="110">
        <f t="shared" si="11"/>
        <v>0</v>
      </c>
      <c r="Y39" s="108" t="str">
        <f t="shared" si="12"/>
        <v>-</v>
      </c>
      <c r="Z39" s="109" t="str">
        <f t="shared" si="13"/>
        <v>-</v>
      </c>
    </row>
    <row r="40" spans="1:26" s="25" customFormat="1" ht="14.5" customHeight="1">
      <c r="A40" s="85" t="s">
        <v>22</v>
      </c>
      <c r="B40" s="95">
        <v>0</v>
      </c>
      <c r="C40" s="96">
        <f t="shared" si="0"/>
        <v>0</v>
      </c>
      <c r="D40" s="97">
        <v>0</v>
      </c>
      <c r="E40" s="104">
        <f t="shared" si="1"/>
        <v>0</v>
      </c>
      <c r="F40" s="90">
        <v>0</v>
      </c>
      <c r="G40" s="102">
        <v>0</v>
      </c>
      <c r="H40" s="31">
        <f t="shared" si="14"/>
        <v>0</v>
      </c>
      <c r="I40" s="110">
        <f t="shared" si="2"/>
        <v>0</v>
      </c>
      <c r="J40" s="110">
        <f t="shared" si="3"/>
        <v>0</v>
      </c>
      <c r="K40" s="108" t="str">
        <f t="shared" si="4"/>
        <v>-</v>
      </c>
      <c r="L40" s="109" t="str">
        <f t="shared" si="5"/>
        <v>-</v>
      </c>
      <c r="M40" s="90">
        <v>0</v>
      </c>
      <c r="N40" s="102">
        <v>0</v>
      </c>
      <c r="O40" s="31">
        <f t="shared" si="15"/>
        <v>0</v>
      </c>
      <c r="P40" s="110">
        <f t="shared" si="6"/>
        <v>0</v>
      </c>
      <c r="Q40" s="110">
        <f t="shared" si="7"/>
        <v>0</v>
      </c>
      <c r="R40" s="108" t="str">
        <f t="shared" si="8"/>
        <v>-</v>
      </c>
      <c r="S40" s="109" t="str">
        <f t="shared" si="9"/>
        <v>-</v>
      </c>
      <c r="T40" s="90">
        <v>0</v>
      </c>
      <c r="U40" s="102">
        <v>0</v>
      </c>
      <c r="V40" s="31">
        <f t="shared" si="16"/>
        <v>0</v>
      </c>
      <c r="W40" s="110">
        <f t="shared" si="10"/>
        <v>0</v>
      </c>
      <c r="X40" s="110">
        <f t="shared" si="11"/>
        <v>0</v>
      </c>
      <c r="Y40" s="108" t="str">
        <f t="shared" si="12"/>
        <v>-</v>
      </c>
      <c r="Z40" s="109" t="str">
        <f t="shared" si="13"/>
        <v>-</v>
      </c>
    </row>
    <row r="41" spans="1:26" s="25" customFormat="1" ht="14.5" customHeight="1">
      <c r="A41" s="85" t="s">
        <v>21</v>
      </c>
      <c r="B41" s="95">
        <v>0</v>
      </c>
      <c r="C41" s="96">
        <f t="shared" si="0"/>
        <v>0</v>
      </c>
      <c r="D41" s="97">
        <v>0</v>
      </c>
      <c r="E41" s="104">
        <f t="shared" si="1"/>
        <v>0</v>
      </c>
      <c r="F41" s="90">
        <v>0</v>
      </c>
      <c r="G41" s="102">
        <v>0</v>
      </c>
      <c r="H41" s="31">
        <f t="shared" si="14"/>
        <v>0</v>
      </c>
      <c r="I41" s="110">
        <f t="shared" si="2"/>
        <v>0</v>
      </c>
      <c r="J41" s="110">
        <f t="shared" si="3"/>
        <v>0</v>
      </c>
      <c r="K41" s="108" t="str">
        <f t="shared" si="4"/>
        <v>-</v>
      </c>
      <c r="L41" s="109" t="str">
        <f t="shared" si="5"/>
        <v>-</v>
      </c>
      <c r="M41" s="90">
        <v>0</v>
      </c>
      <c r="N41" s="102">
        <v>0</v>
      </c>
      <c r="O41" s="31">
        <f t="shared" si="15"/>
        <v>0</v>
      </c>
      <c r="P41" s="110">
        <f t="shared" si="6"/>
        <v>0</v>
      </c>
      <c r="Q41" s="110">
        <f t="shared" si="7"/>
        <v>0</v>
      </c>
      <c r="R41" s="108" t="str">
        <f t="shared" si="8"/>
        <v>-</v>
      </c>
      <c r="S41" s="109" t="str">
        <f t="shared" si="9"/>
        <v>-</v>
      </c>
      <c r="T41" s="90">
        <v>0</v>
      </c>
      <c r="U41" s="102">
        <v>0</v>
      </c>
      <c r="V41" s="31">
        <f t="shared" si="16"/>
        <v>0</v>
      </c>
      <c r="W41" s="110">
        <f t="shared" si="10"/>
        <v>0</v>
      </c>
      <c r="X41" s="110">
        <f t="shared" si="11"/>
        <v>0</v>
      </c>
      <c r="Y41" s="108" t="str">
        <f t="shared" si="12"/>
        <v>-</v>
      </c>
      <c r="Z41" s="109" t="str">
        <f t="shared" si="13"/>
        <v>-</v>
      </c>
    </row>
    <row r="42" spans="1:26" s="25" customFormat="1" ht="14.5" customHeight="1">
      <c r="A42" s="85" t="s">
        <v>20</v>
      </c>
      <c r="B42" s="95">
        <v>0</v>
      </c>
      <c r="C42" s="96">
        <f t="shared" si="0"/>
        <v>0</v>
      </c>
      <c r="D42" s="97">
        <v>0</v>
      </c>
      <c r="E42" s="104">
        <f t="shared" si="1"/>
        <v>0</v>
      </c>
      <c r="F42" s="90">
        <v>0</v>
      </c>
      <c r="G42" s="102">
        <v>0</v>
      </c>
      <c r="H42" s="31">
        <f t="shared" si="14"/>
        <v>0</v>
      </c>
      <c r="I42" s="110">
        <f t="shared" si="2"/>
        <v>0</v>
      </c>
      <c r="J42" s="110">
        <f t="shared" si="3"/>
        <v>0</v>
      </c>
      <c r="K42" s="108" t="str">
        <f t="shared" si="4"/>
        <v>-</v>
      </c>
      <c r="L42" s="109" t="str">
        <f t="shared" si="5"/>
        <v>-</v>
      </c>
      <c r="M42" s="90">
        <v>0</v>
      </c>
      <c r="N42" s="102">
        <v>0</v>
      </c>
      <c r="O42" s="31">
        <f t="shared" si="15"/>
        <v>0</v>
      </c>
      <c r="P42" s="110">
        <f t="shared" si="6"/>
        <v>0</v>
      </c>
      <c r="Q42" s="110">
        <f t="shared" si="7"/>
        <v>0</v>
      </c>
      <c r="R42" s="108" t="str">
        <f t="shared" si="8"/>
        <v>-</v>
      </c>
      <c r="S42" s="109" t="str">
        <f t="shared" si="9"/>
        <v>-</v>
      </c>
      <c r="T42" s="90">
        <v>0</v>
      </c>
      <c r="U42" s="102">
        <v>0</v>
      </c>
      <c r="V42" s="31">
        <f t="shared" si="16"/>
        <v>0</v>
      </c>
      <c r="W42" s="110">
        <f t="shared" si="10"/>
        <v>0</v>
      </c>
      <c r="X42" s="110">
        <f t="shared" si="11"/>
        <v>0</v>
      </c>
      <c r="Y42" s="108" t="str">
        <f t="shared" si="12"/>
        <v>-</v>
      </c>
      <c r="Z42" s="109" t="str">
        <f t="shared" si="13"/>
        <v>-</v>
      </c>
    </row>
    <row r="43" spans="1:26" s="25" customFormat="1" ht="14.5" customHeight="1">
      <c r="A43" s="85" t="s">
        <v>19</v>
      </c>
      <c r="B43" s="95">
        <v>0</v>
      </c>
      <c r="C43" s="96">
        <f t="shared" si="0"/>
        <v>0</v>
      </c>
      <c r="D43" s="97">
        <v>0</v>
      </c>
      <c r="E43" s="104">
        <f t="shared" si="1"/>
        <v>0</v>
      </c>
      <c r="F43" s="90">
        <v>0</v>
      </c>
      <c r="G43" s="102">
        <v>0</v>
      </c>
      <c r="H43" s="31">
        <f t="shared" si="14"/>
        <v>0</v>
      </c>
      <c r="I43" s="110">
        <f t="shared" si="2"/>
        <v>0</v>
      </c>
      <c r="J43" s="110">
        <f t="shared" si="3"/>
        <v>0</v>
      </c>
      <c r="K43" s="108" t="str">
        <f t="shared" si="4"/>
        <v>-</v>
      </c>
      <c r="L43" s="109" t="str">
        <f t="shared" si="5"/>
        <v>-</v>
      </c>
      <c r="M43" s="90">
        <v>0</v>
      </c>
      <c r="N43" s="102">
        <v>0</v>
      </c>
      <c r="O43" s="31">
        <f t="shared" si="15"/>
        <v>0</v>
      </c>
      <c r="P43" s="110">
        <f t="shared" si="6"/>
        <v>0</v>
      </c>
      <c r="Q43" s="110">
        <f t="shared" si="7"/>
        <v>0</v>
      </c>
      <c r="R43" s="108" t="str">
        <f t="shared" si="8"/>
        <v>-</v>
      </c>
      <c r="S43" s="109" t="str">
        <f t="shared" si="9"/>
        <v>-</v>
      </c>
      <c r="T43" s="90">
        <v>0</v>
      </c>
      <c r="U43" s="102">
        <v>0</v>
      </c>
      <c r="V43" s="31">
        <f t="shared" si="16"/>
        <v>0</v>
      </c>
      <c r="W43" s="110">
        <f t="shared" si="10"/>
        <v>0</v>
      </c>
      <c r="X43" s="110">
        <f t="shared" si="11"/>
        <v>0</v>
      </c>
      <c r="Y43" s="108" t="str">
        <f t="shared" si="12"/>
        <v>-</v>
      </c>
      <c r="Z43" s="109" t="str">
        <f t="shared" si="13"/>
        <v>-</v>
      </c>
    </row>
    <row r="44" spans="1:26" s="25" customFormat="1" ht="14.5" customHeight="1">
      <c r="A44" s="85" t="s">
        <v>18</v>
      </c>
      <c r="B44" s="95">
        <v>0</v>
      </c>
      <c r="C44" s="96">
        <f t="shared" si="0"/>
        <v>0</v>
      </c>
      <c r="D44" s="97">
        <v>0</v>
      </c>
      <c r="E44" s="104">
        <f t="shared" si="1"/>
        <v>0</v>
      </c>
      <c r="F44" s="90">
        <v>0</v>
      </c>
      <c r="G44" s="102">
        <v>0</v>
      </c>
      <c r="H44" s="31">
        <f t="shared" si="14"/>
        <v>0</v>
      </c>
      <c r="I44" s="110">
        <f t="shared" si="2"/>
        <v>0</v>
      </c>
      <c r="J44" s="110">
        <f t="shared" si="3"/>
        <v>0</v>
      </c>
      <c r="K44" s="108" t="str">
        <f t="shared" si="4"/>
        <v>-</v>
      </c>
      <c r="L44" s="109" t="str">
        <f t="shared" si="5"/>
        <v>-</v>
      </c>
      <c r="M44" s="90">
        <v>0</v>
      </c>
      <c r="N44" s="102">
        <v>0</v>
      </c>
      <c r="O44" s="31">
        <f t="shared" si="15"/>
        <v>0</v>
      </c>
      <c r="P44" s="110">
        <f t="shared" si="6"/>
        <v>0</v>
      </c>
      <c r="Q44" s="110">
        <f t="shared" si="7"/>
        <v>0</v>
      </c>
      <c r="R44" s="108" t="str">
        <f t="shared" si="8"/>
        <v>-</v>
      </c>
      <c r="S44" s="109" t="str">
        <f t="shared" si="9"/>
        <v>-</v>
      </c>
      <c r="T44" s="90">
        <v>0</v>
      </c>
      <c r="U44" s="102">
        <v>0</v>
      </c>
      <c r="V44" s="31">
        <f t="shared" si="16"/>
        <v>0</v>
      </c>
      <c r="W44" s="110">
        <f t="shared" si="10"/>
        <v>0</v>
      </c>
      <c r="X44" s="110">
        <f t="shared" si="11"/>
        <v>0</v>
      </c>
      <c r="Y44" s="108" t="str">
        <f t="shared" si="12"/>
        <v>-</v>
      </c>
      <c r="Z44" s="109" t="str">
        <f t="shared" si="13"/>
        <v>-</v>
      </c>
    </row>
    <row r="45" spans="1:26" s="25" customFormat="1" ht="14.5" customHeight="1">
      <c r="A45" s="85" t="s">
        <v>17</v>
      </c>
      <c r="B45" s="95">
        <v>0</v>
      </c>
      <c r="C45" s="96">
        <f t="shared" si="0"/>
        <v>0</v>
      </c>
      <c r="D45" s="97">
        <v>0</v>
      </c>
      <c r="E45" s="104">
        <f t="shared" si="1"/>
        <v>0</v>
      </c>
      <c r="F45" s="90">
        <v>0</v>
      </c>
      <c r="G45" s="102">
        <v>0</v>
      </c>
      <c r="H45" s="31">
        <f t="shared" si="14"/>
        <v>0</v>
      </c>
      <c r="I45" s="110">
        <f t="shared" si="2"/>
        <v>0</v>
      </c>
      <c r="J45" s="110">
        <f t="shared" si="3"/>
        <v>0</v>
      </c>
      <c r="K45" s="108" t="str">
        <f t="shared" si="4"/>
        <v>-</v>
      </c>
      <c r="L45" s="109" t="str">
        <f t="shared" si="5"/>
        <v>-</v>
      </c>
      <c r="M45" s="90">
        <v>0</v>
      </c>
      <c r="N45" s="102">
        <v>0</v>
      </c>
      <c r="O45" s="31">
        <f t="shared" si="15"/>
        <v>0</v>
      </c>
      <c r="P45" s="110">
        <f t="shared" si="6"/>
        <v>0</v>
      </c>
      <c r="Q45" s="110">
        <f t="shared" si="7"/>
        <v>0</v>
      </c>
      <c r="R45" s="108" t="str">
        <f t="shared" si="8"/>
        <v>-</v>
      </c>
      <c r="S45" s="109" t="str">
        <f t="shared" si="9"/>
        <v>-</v>
      </c>
      <c r="T45" s="90">
        <v>0</v>
      </c>
      <c r="U45" s="102">
        <v>0</v>
      </c>
      <c r="V45" s="31">
        <f t="shared" si="16"/>
        <v>0</v>
      </c>
      <c r="W45" s="110">
        <f t="shared" si="10"/>
        <v>0</v>
      </c>
      <c r="X45" s="110">
        <f t="shared" si="11"/>
        <v>0</v>
      </c>
      <c r="Y45" s="108" t="str">
        <f t="shared" si="12"/>
        <v>-</v>
      </c>
      <c r="Z45" s="109" t="str">
        <f t="shared" si="13"/>
        <v>-</v>
      </c>
    </row>
    <row r="46" spans="1:26" s="25" customFormat="1" ht="14.5" customHeight="1">
      <c r="A46" s="85" t="s">
        <v>16</v>
      </c>
      <c r="B46" s="95">
        <v>0</v>
      </c>
      <c r="C46" s="96">
        <f t="shared" ref="C46:C77" si="17">SUM(B46*DEC_DOL)+I46</f>
        <v>0</v>
      </c>
      <c r="D46" s="97">
        <v>0</v>
      </c>
      <c r="E46" s="104">
        <f t="shared" ref="E46:E77" si="18">SUM(D46*TH_DOL)/12</f>
        <v>0</v>
      </c>
      <c r="F46" s="90">
        <v>0</v>
      </c>
      <c r="G46" s="102">
        <v>0</v>
      </c>
      <c r="H46" s="31">
        <f t="shared" si="14"/>
        <v>0</v>
      </c>
      <c r="I46" s="110">
        <f t="shared" si="2"/>
        <v>0</v>
      </c>
      <c r="J46" s="110">
        <f t="shared" si="3"/>
        <v>0</v>
      </c>
      <c r="K46" s="108" t="str">
        <f t="shared" ref="K46:K77" si="19">IF($F46=0,"-",IF(AND(TH_DOL=0,$D46=0),"-",IF(F46-I46&gt;$E46,"No","Yes")))</f>
        <v>-</v>
      </c>
      <c r="L46" s="109" t="str">
        <f t="shared" ref="L46:L77" si="20">IF($G46=0,"-",IF(AND(TH_DOL=0,$D46=0),"-",IF(G46-J46&gt;$E46,"No","Yes")))</f>
        <v>-</v>
      </c>
      <c r="M46" s="90">
        <v>0</v>
      </c>
      <c r="N46" s="102">
        <v>0</v>
      </c>
      <c r="O46" s="31">
        <f t="shared" si="15"/>
        <v>0</v>
      </c>
      <c r="P46" s="110">
        <f t="shared" si="6"/>
        <v>0</v>
      </c>
      <c r="Q46" s="110">
        <f t="shared" si="7"/>
        <v>0</v>
      </c>
      <c r="R46" s="108" t="str">
        <f t="shared" ref="R46:R77" si="21">IF($M46=0,"-",IF(AND(TH_DOL=0,$D46=0),"-",IF(M46-P46&gt;$E46,"No","Yes")))</f>
        <v>-</v>
      </c>
      <c r="S46" s="109" t="str">
        <f t="shared" ref="S46:S77" si="22">IF($N46=0,"-",IF(AND(TH_DOL=0,$D46=0),"-",IF(N46-Q46&gt;$E46,"No","Yes")))</f>
        <v>-</v>
      </c>
      <c r="T46" s="90">
        <v>0</v>
      </c>
      <c r="U46" s="102">
        <v>0</v>
      </c>
      <c r="V46" s="31">
        <f t="shared" si="16"/>
        <v>0</v>
      </c>
      <c r="W46" s="110">
        <f t="shared" si="10"/>
        <v>0</v>
      </c>
      <c r="X46" s="110">
        <f t="shared" si="11"/>
        <v>0</v>
      </c>
      <c r="Y46" s="108" t="str">
        <f t="shared" ref="Y46:Y77" si="23">IF($T46=0,"-",IF(AND(TH_DOL=0,$D46=0),"-",IF(T46-W46&gt;$E46,"No","Yes")))</f>
        <v>-</v>
      </c>
      <c r="Z46" s="109" t="str">
        <f t="shared" ref="Z46:Z77" si="24">IF($U46=0,"-",IF(AND(TH_DOL=0,$D46=0),"-",IF(U46-X46&gt;$E46,"No","Yes")))</f>
        <v>-</v>
      </c>
    </row>
    <row r="47" spans="1:26" s="25" customFormat="1" ht="14.5" customHeight="1">
      <c r="A47" s="85" t="s">
        <v>15</v>
      </c>
      <c r="B47" s="95">
        <v>0</v>
      </c>
      <c r="C47" s="96">
        <f t="shared" si="17"/>
        <v>0</v>
      </c>
      <c r="D47" s="97">
        <v>0</v>
      </c>
      <c r="E47" s="104">
        <f t="shared" si="18"/>
        <v>0</v>
      </c>
      <c r="F47" s="90">
        <v>0</v>
      </c>
      <c r="G47" s="102">
        <v>0</v>
      </c>
      <c r="H47" s="31">
        <f t="shared" si="14"/>
        <v>0</v>
      </c>
      <c r="I47" s="110">
        <f t="shared" si="2"/>
        <v>0</v>
      </c>
      <c r="J47" s="110">
        <f t="shared" si="3"/>
        <v>0</v>
      </c>
      <c r="K47" s="108" t="str">
        <f t="shared" si="19"/>
        <v>-</v>
      </c>
      <c r="L47" s="109" t="str">
        <f t="shared" si="20"/>
        <v>-</v>
      </c>
      <c r="M47" s="90">
        <v>0</v>
      </c>
      <c r="N47" s="102">
        <v>0</v>
      </c>
      <c r="O47" s="31">
        <f t="shared" si="15"/>
        <v>0</v>
      </c>
      <c r="P47" s="110">
        <f t="shared" si="6"/>
        <v>0</v>
      </c>
      <c r="Q47" s="110">
        <f t="shared" si="7"/>
        <v>0</v>
      </c>
      <c r="R47" s="108" t="str">
        <f t="shared" si="21"/>
        <v>-</v>
      </c>
      <c r="S47" s="109" t="str">
        <f t="shared" si="22"/>
        <v>-</v>
      </c>
      <c r="T47" s="90">
        <v>0</v>
      </c>
      <c r="U47" s="102">
        <v>0</v>
      </c>
      <c r="V47" s="31">
        <f t="shared" si="16"/>
        <v>0</v>
      </c>
      <c r="W47" s="110">
        <f t="shared" si="10"/>
        <v>0</v>
      </c>
      <c r="X47" s="110">
        <f t="shared" si="11"/>
        <v>0</v>
      </c>
      <c r="Y47" s="108" t="str">
        <f t="shared" si="23"/>
        <v>-</v>
      </c>
      <c r="Z47" s="109" t="str">
        <f t="shared" si="24"/>
        <v>-</v>
      </c>
    </row>
    <row r="48" spans="1:26" s="25" customFormat="1" ht="14.5" customHeight="1">
      <c r="A48" s="85" t="s">
        <v>14</v>
      </c>
      <c r="B48" s="95">
        <v>0</v>
      </c>
      <c r="C48" s="96">
        <f t="shared" si="17"/>
        <v>0</v>
      </c>
      <c r="D48" s="97">
        <v>0</v>
      </c>
      <c r="E48" s="104">
        <f t="shared" si="18"/>
        <v>0</v>
      </c>
      <c r="F48" s="90">
        <v>0</v>
      </c>
      <c r="G48" s="102">
        <v>0</v>
      </c>
      <c r="H48" s="31">
        <f t="shared" si="14"/>
        <v>0</v>
      </c>
      <c r="I48" s="110">
        <f t="shared" si="2"/>
        <v>0</v>
      </c>
      <c r="J48" s="110">
        <f t="shared" si="3"/>
        <v>0</v>
      </c>
      <c r="K48" s="108" t="str">
        <f t="shared" si="19"/>
        <v>-</v>
      </c>
      <c r="L48" s="109" t="str">
        <f t="shared" si="20"/>
        <v>-</v>
      </c>
      <c r="M48" s="90">
        <v>0</v>
      </c>
      <c r="N48" s="102">
        <v>0</v>
      </c>
      <c r="O48" s="31">
        <f t="shared" si="15"/>
        <v>0</v>
      </c>
      <c r="P48" s="110">
        <f t="shared" si="6"/>
        <v>0</v>
      </c>
      <c r="Q48" s="110">
        <f t="shared" si="7"/>
        <v>0</v>
      </c>
      <c r="R48" s="108" t="str">
        <f t="shared" si="21"/>
        <v>-</v>
      </c>
      <c r="S48" s="109" t="str">
        <f t="shared" si="22"/>
        <v>-</v>
      </c>
      <c r="T48" s="90">
        <v>0</v>
      </c>
      <c r="U48" s="102">
        <v>0</v>
      </c>
      <c r="V48" s="31">
        <f t="shared" si="16"/>
        <v>0</v>
      </c>
      <c r="W48" s="110">
        <f t="shared" si="10"/>
        <v>0</v>
      </c>
      <c r="X48" s="110">
        <f t="shared" si="11"/>
        <v>0</v>
      </c>
      <c r="Y48" s="108" t="str">
        <f t="shared" si="23"/>
        <v>-</v>
      </c>
      <c r="Z48" s="109" t="str">
        <f t="shared" si="24"/>
        <v>-</v>
      </c>
    </row>
    <row r="49" spans="1:26" s="25" customFormat="1" ht="14.5" customHeight="1">
      <c r="A49" s="85" t="s">
        <v>13</v>
      </c>
      <c r="B49" s="95">
        <v>0</v>
      </c>
      <c r="C49" s="96">
        <f t="shared" si="17"/>
        <v>0</v>
      </c>
      <c r="D49" s="97">
        <v>0</v>
      </c>
      <c r="E49" s="104">
        <f t="shared" si="18"/>
        <v>0</v>
      </c>
      <c r="F49" s="90">
        <v>0</v>
      </c>
      <c r="G49" s="102">
        <v>0</v>
      </c>
      <c r="H49" s="31">
        <f t="shared" si="14"/>
        <v>0</v>
      </c>
      <c r="I49" s="110">
        <f t="shared" si="2"/>
        <v>0</v>
      </c>
      <c r="J49" s="110">
        <f t="shared" si="3"/>
        <v>0</v>
      </c>
      <c r="K49" s="108" t="str">
        <f t="shared" si="19"/>
        <v>-</v>
      </c>
      <c r="L49" s="109" t="str">
        <f t="shared" si="20"/>
        <v>-</v>
      </c>
      <c r="M49" s="90">
        <v>0</v>
      </c>
      <c r="N49" s="102">
        <v>0</v>
      </c>
      <c r="O49" s="31">
        <f t="shared" si="15"/>
        <v>0</v>
      </c>
      <c r="P49" s="110">
        <f t="shared" si="6"/>
        <v>0</v>
      </c>
      <c r="Q49" s="110">
        <f t="shared" si="7"/>
        <v>0</v>
      </c>
      <c r="R49" s="108" t="str">
        <f t="shared" si="21"/>
        <v>-</v>
      </c>
      <c r="S49" s="109" t="str">
        <f t="shared" si="22"/>
        <v>-</v>
      </c>
      <c r="T49" s="90">
        <v>0</v>
      </c>
      <c r="U49" s="102">
        <v>0</v>
      </c>
      <c r="V49" s="31">
        <f t="shared" si="16"/>
        <v>0</v>
      </c>
      <c r="W49" s="110">
        <f t="shared" si="10"/>
        <v>0</v>
      </c>
      <c r="X49" s="110">
        <f t="shared" si="11"/>
        <v>0</v>
      </c>
      <c r="Y49" s="108" t="str">
        <f t="shared" si="23"/>
        <v>-</v>
      </c>
      <c r="Z49" s="109" t="str">
        <f t="shared" si="24"/>
        <v>-</v>
      </c>
    </row>
    <row r="50" spans="1:26" s="25" customFormat="1" ht="14.5" customHeight="1">
      <c r="A50" s="85" t="s">
        <v>12</v>
      </c>
      <c r="B50" s="95">
        <v>0</v>
      </c>
      <c r="C50" s="96">
        <f t="shared" si="17"/>
        <v>0</v>
      </c>
      <c r="D50" s="97">
        <v>0</v>
      </c>
      <c r="E50" s="104">
        <f t="shared" si="18"/>
        <v>0</v>
      </c>
      <c r="F50" s="90">
        <v>0</v>
      </c>
      <c r="G50" s="102">
        <v>0</v>
      </c>
      <c r="H50" s="31">
        <f t="shared" si="14"/>
        <v>0</v>
      </c>
      <c r="I50" s="110">
        <f t="shared" si="2"/>
        <v>0</v>
      </c>
      <c r="J50" s="110">
        <f t="shared" si="3"/>
        <v>0</v>
      </c>
      <c r="K50" s="108" t="str">
        <f t="shared" si="19"/>
        <v>-</v>
      </c>
      <c r="L50" s="109" t="str">
        <f t="shared" si="20"/>
        <v>-</v>
      </c>
      <c r="M50" s="90">
        <v>0</v>
      </c>
      <c r="N50" s="102">
        <v>0</v>
      </c>
      <c r="O50" s="31">
        <f t="shared" si="15"/>
        <v>0</v>
      </c>
      <c r="P50" s="110">
        <f t="shared" si="6"/>
        <v>0</v>
      </c>
      <c r="Q50" s="110">
        <f t="shared" si="7"/>
        <v>0</v>
      </c>
      <c r="R50" s="108" t="str">
        <f t="shared" si="21"/>
        <v>-</v>
      </c>
      <c r="S50" s="109" t="str">
        <f t="shared" si="22"/>
        <v>-</v>
      </c>
      <c r="T50" s="90">
        <v>0</v>
      </c>
      <c r="U50" s="102">
        <v>0</v>
      </c>
      <c r="V50" s="31">
        <f t="shared" si="16"/>
        <v>0</v>
      </c>
      <c r="W50" s="110">
        <f t="shared" si="10"/>
        <v>0</v>
      </c>
      <c r="X50" s="110">
        <f t="shared" si="11"/>
        <v>0</v>
      </c>
      <c r="Y50" s="108" t="str">
        <f t="shared" si="23"/>
        <v>-</v>
      </c>
      <c r="Z50" s="109" t="str">
        <f t="shared" si="24"/>
        <v>-</v>
      </c>
    </row>
    <row r="51" spans="1:26" s="25" customFormat="1" ht="14.5" customHeight="1">
      <c r="A51" s="85" t="s">
        <v>11</v>
      </c>
      <c r="B51" s="95">
        <v>0</v>
      </c>
      <c r="C51" s="96">
        <f t="shared" si="17"/>
        <v>0</v>
      </c>
      <c r="D51" s="97">
        <v>0</v>
      </c>
      <c r="E51" s="104">
        <f t="shared" si="18"/>
        <v>0</v>
      </c>
      <c r="F51" s="90">
        <v>0</v>
      </c>
      <c r="G51" s="102">
        <v>0</v>
      </c>
      <c r="H51" s="31">
        <f t="shared" si="14"/>
        <v>0</v>
      </c>
      <c r="I51" s="110">
        <f t="shared" si="2"/>
        <v>0</v>
      </c>
      <c r="J51" s="110">
        <f t="shared" si="3"/>
        <v>0</v>
      </c>
      <c r="K51" s="108" t="str">
        <f t="shared" si="19"/>
        <v>-</v>
      </c>
      <c r="L51" s="109" t="str">
        <f t="shared" si="20"/>
        <v>-</v>
      </c>
      <c r="M51" s="90">
        <v>0</v>
      </c>
      <c r="N51" s="102">
        <v>0</v>
      </c>
      <c r="O51" s="31">
        <f t="shared" si="15"/>
        <v>0</v>
      </c>
      <c r="P51" s="110">
        <f t="shared" si="6"/>
        <v>0</v>
      </c>
      <c r="Q51" s="110">
        <f t="shared" si="7"/>
        <v>0</v>
      </c>
      <c r="R51" s="108" t="str">
        <f t="shared" si="21"/>
        <v>-</v>
      </c>
      <c r="S51" s="109" t="str">
        <f t="shared" si="22"/>
        <v>-</v>
      </c>
      <c r="T51" s="90">
        <v>0</v>
      </c>
      <c r="U51" s="102">
        <v>0</v>
      </c>
      <c r="V51" s="31">
        <f t="shared" si="16"/>
        <v>0</v>
      </c>
      <c r="W51" s="110">
        <f t="shared" si="10"/>
        <v>0</v>
      </c>
      <c r="X51" s="110">
        <f t="shared" si="11"/>
        <v>0</v>
      </c>
      <c r="Y51" s="108" t="str">
        <f t="shared" si="23"/>
        <v>-</v>
      </c>
      <c r="Z51" s="109" t="str">
        <f t="shared" si="24"/>
        <v>-</v>
      </c>
    </row>
    <row r="52" spans="1:26" s="25" customFormat="1" ht="14.5" customHeight="1">
      <c r="A52" s="85" t="s">
        <v>10</v>
      </c>
      <c r="B52" s="95">
        <v>0</v>
      </c>
      <c r="C52" s="96">
        <f t="shared" si="17"/>
        <v>0</v>
      </c>
      <c r="D52" s="97">
        <v>0</v>
      </c>
      <c r="E52" s="104">
        <f t="shared" si="18"/>
        <v>0</v>
      </c>
      <c r="F52" s="90">
        <v>0</v>
      </c>
      <c r="G52" s="102">
        <v>0</v>
      </c>
      <c r="H52" s="31">
        <f t="shared" si="14"/>
        <v>0</v>
      </c>
      <c r="I52" s="110">
        <f t="shared" si="2"/>
        <v>0</v>
      </c>
      <c r="J52" s="110">
        <f t="shared" si="3"/>
        <v>0</v>
      </c>
      <c r="K52" s="108" t="str">
        <f t="shared" si="19"/>
        <v>-</v>
      </c>
      <c r="L52" s="109" t="str">
        <f t="shared" si="20"/>
        <v>-</v>
      </c>
      <c r="M52" s="90">
        <v>0</v>
      </c>
      <c r="N52" s="102">
        <v>0</v>
      </c>
      <c r="O52" s="31">
        <f t="shared" si="15"/>
        <v>0</v>
      </c>
      <c r="P52" s="110">
        <f t="shared" si="6"/>
        <v>0</v>
      </c>
      <c r="Q52" s="110">
        <f t="shared" si="7"/>
        <v>0</v>
      </c>
      <c r="R52" s="108" t="str">
        <f t="shared" si="21"/>
        <v>-</v>
      </c>
      <c r="S52" s="109" t="str">
        <f t="shared" si="22"/>
        <v>-</v>
      </c>
      <c r="T52" s="90">
        <v>0</v>
      </c>
      <c r="U52" s="102">
        <v>0</v>
      </c>
      <c r="V52" s="31">
        <f t="shared" si="16"/>
        <v>0</v>
      </c>
      <c r="W52" s="110">
        <f t="shared" si="10"/>
        <v>0</v>
      </c>
      <c r="X52" s="110">
        <f t="shared" si="11"/>
        <v>0</v>
      </c>
      <c r="Y52" s="108" t="str">
        <f t="shared" si="23"/>
        <v>-</v>
      </c>
      <c r="Z52" s="109" t="str">
        <f t="shared" si="24"/>
        <v>-</v>
      </c>
    </row>
    <row r="53" spans="1:26" s="25" customFormat="1" ht="14.5" customHeight="1">
      <c r="A53" s="85" t="s">
        <v>9</v>
      </c>
      <c r="B53" s="95">
        <v>0</v>
      </c>
      <c r="C53" s="96">
        <f t="shared" si="17"/>
        <v>0</v>
      </c>
      <c r="D53" s="97">
        <v>0</v>
      </c>
      <c r="E53" s="104">
        <f t="shared" si="18"/>
        <v>0</v>
      </c>
      <c r="F53" s="90">
        <v>0</v>
      </c>
      <c r="G53" s="102">
        <v>0</v>
      </c>
      <c r="H53" s="31">
        <f t="shared" si="14"/>
        <v>0</v>
      </c>
      <c r="I53" s="110">
        <f t="shared" si="2"/>
        <v>0</v>
      </c>
      <c r="J53" s="110">
        <f t="shared" si="3"/>
        <v>0</v>
      </c>
      <c r="K53" s="108" t="str">
        <f t="shared" si="19"/>
        <v>-</v>
      </c>
      <c r="L53" s="109" t="str">
        <f t="shared" si="20"/>
        <v>-</v>
      </c>
      <c r="M53" s="90">
        <v>0</v>
      </c>
      <c r="N53" s="102">
        <v>0</v>
      </c>
      <c r="O53" s="31">
        <f t="shared" si="15"/>
        <v>0</v>
      </c>
      <c r="P53" s="110">
        <f t="shared" si="6"/>
        <v>0</v>
      </c>
      <c r="Q53" s="110">
        <f t="shared" si="7"/>
        <v>0</v>
      </c>
      <c r="R53" s="108" t="str">
        <f t="shared" si="21"/>
        <v>-</v>
      </c>
      <c r="S53" s="109" t="str">
        <f t="shared" si="22"/>
        <v>-</v>
      </c>
      <c r="T53" s="90">
        <v>0</v>
      </c>
      <c r="U53" s="102">
        <v>0</v>
      </c>
      <c r="V53" s="31">
        <f t="shared" si="16"/>
        <v>0</v>
      </c>
      <c r="W53" s="110">
        <f t="shared" si="10"/>
        <v>0</v>
      </c>
      <c r="X53" s="110">
        <f t="shared" si="11"/>
        <v>0</v>
      </c>
      <c r="Y53" s="108" t="str">
        <f t="shared" si="23"/>
        <v>-</v>
      </c>
      <c r="Z53" s="109" t="str">
        <f t="shared" si="24"/>
        <v>-</v>
      </c>
    </row>
    <row r="54" spans="1:26" s="25" customFormat="1" ht="14.5" customHeight="1">
      <c r="A54" s="85" t="s">
        <v>8</v>
      </c>
      <c r="B54" s="95">
        <v>0</v>
      </c>
      <c r="C54" s="96">
        <f t="shared" si="17"/>
        <v>0</v>
      </c>
      <c r="D54" s="97">
        <v>0</v>
      </c>
      <c r="E54" s="104">
        <f t="shared" si="18"/>
        <v>0</v>
      </c>
      <c r="F54" s="90">
        <v>0</v>
      </c>
      <c r="G54" s="102">
        <v>0</v>
      </c>
      <c r="H54" s="31">
        <f t="shared" si="14"/>
        <v>0</v>
      </c>
      <c r="I54" s="110">
        <f t="shared" si="2"/>
        <v>0</v>
      </c>
      <c r="J54" s="110">
        <f t="shared" si="3"/>
        <v>0</v>
      </c>
      <c r="K54" s="108" t="str">
        <f t="shared" si="19"/>
        <v>-</v>
      </c>
      <c r="L54" s="109" t="str">
        <f t="shared" si="20"/>
        <v>-</v>
      </c>
      <c r="M54" s="90">
        <v>0</v>
      </c>
      <c r="N54" s="102">
        <v>0</v>
      </c>
      <c r="O54" s="31">
        <f t="shared" si="15"/>
        <v>0</v>
      </c>
      <c r="P54" s="110">
        <f t="shared" si="6"/>
        <v>0</v>
      </c>
      <c r="Q54" s="110">
        <f t="shared" si="7"/>
        <v>0</v>
      </c>
      <c r="R54" s="108" t="str">
        <f t="shared" si="21"/>
        <v>-</v>
      </c>
      <c r="S54" s="109" t="str">
        <f t="shared" si="22"/>
        <v>-</v>
      </c>
      <c r="T54" s="90">
        <v>0</v>
      </c>
      <c r="U54" s="102">
        <v>0</v>
      </c>
      <c r="V54" s="31">
        <f t="shared" si="16"/>
        <v>0</v>
      </c>
      <c r="W54" s="110">
        <f t="shared" si="10"/>
        <v>0</v>
      </c>
      <c r="X54" s="110">
        <f t="shared" si="11"/>
        <v>0</v>
      </c>
      <c r="Y54" s="108" t="str">
        <f t="shared" si="23"/>
        <v>-</v>
      </c>
      <c r="Z54" s="109" t="str">
        <f t="shared" si="24"/>
        <v>-</v>
      </c>
    </row>
    <row r="55" spans="1:26" s="25" customFormat="1" ht="14.5" customHeight="1">
      <c r="A55" s="85" t="s">
        <v>7</v>
      </c>
      <c r="B55" s="95">
        <v>0</v>
      </c>
      <c r="C55" s="96">
        <f t="shared" si="17"/>
        <v>0</v>
      </c>
      <c r="D55" s="97">
        <v>0</v>
      </c>
      <c r="E55" s="104">
        <f t="shared" si="18"/>
        <v>0</v>
      </c>
      <c r="F55" s="90">
        <v>0</v>
      </c>
      <c r="G55" s="102">
        <v>0</v>
      </c>
      <c r="H55" s="31">
        <f t="shared" si="14"/>
        <v>0</v>
      </c>
      <c r="I55" s="110">
        <f t="shared" si="2"/>
        <v>0</v>
      </c>
      <c r="J55" s="110">
        <f t="shared" si="3"/>
        <v>0</v>
      </c>
      <c r="K55" s="108" t="str">
        <f t="shared" si="19"/>
        <v>-</v>
      </c>
      <c r="L55" s="109" t="str">
        <f t="shared" si="20"/>
        <v>-</v>
      </c>
      <c r="M55" s="90">
        <v>0</v>
      </c>
      <c r="N55" s="102">
        <v>0</v>
      </c>
      <c r="O55" s="31">
        <f t="shared" si="15"/>
        <v>0</v>
      </c>
      <c r="P55" s="110">
        <f t="shared" si="6"/>
        <v>0</v>
      </c>
      <c r="Q55" s="110">
        <f t="shared" si="7"/>
        <v>0</v>
      </c>
      <c r="R55" s="108" t="str">
        <f t="shared" si="21"/>
        <v>-</v>
      </c>
      <c r="S55" s="109" t="str">
        <f t="shared" si="22"/>
        <v>-</v>
      </c>
      <c r="T55" s="90">
        <v>0</v>
      </c>
      <c r="U55" s="102">
        <v>0</v>
      </c>
      <c r="V55" s="31">
        <f t="shared" si="16"/>
        <v>0</v>
      </c>
      <c r="W55" s="110">
        <f t="shared" si="10"/>
        <v>0</v>
      </c>
      <c r="X55" s="110">
        <f t="shared" si="11"/>
        <v>0</v>
      </c>
      <c r="Y55" s="108" t="str">
        <f t="shared" si="23"/>
        <v>-</v>
      </c>
      <c r="Z55" s="109" t="str">
        <f t="shared" si="24"/>
        <v>-</v>
      </c>
    </row>
    <row r="56" spans="1:26" s="25" customFormat="1" ht="14.5" customHeight="1">
      <c r="A56" s="85" t="s">
        <v>6</v>
      </c>
      <c r="B56" s="95">
        <v>0</v>
      </c>
      <c r="C56" s="96">
        <f t="shared" si="17"/>
        <v>0</v>
      </c>
      <c r="D56" s="97">
        <v>0</v>
      </c>
      <c r="E56" s="104">
        <f t="shared" si="18"/>
        <v>0</v>
      </c>
      <c r="F56" s="90">
        <v>0</v>
      </c>
      <c r="G56" s="102">
        <v>0</v>
      </c>
      <c r="H56" s="31">
        <f t="shared" si="14"/>
        <v>0</v>
      </c>
      <c r="I56" s="110">
        <f t="shared" si="2"/>
        <v>0</v>
      </c>
      <c r="J56" s="110">
        <f t="shared" si="3"/>
        <v>0</v>
      </c>
      <c r="K56" s="108" t="str">
        <f t="shared" si="19"/>
        <v>-</v>
      </c>
      <c r="L56" s="109" t="str">
        <f t="shared" si="20"/>
        <v>-</v>
      </c>
      <c r="M56" s="90">
        <v>0</v>
      </c>
      <c r="N56" s="102">
        <v>0</v>
      </c>
      <c r="O56" s="31">
        <f t="shared" si="15"/>
        <v>0</v>
      </c>
      <c r="P56" s="110">
        <f t="shared" si="6"/>
        <v>0</v>
      </c>
      <c r="Q56" s="110">
        <f t="shared" si="7"/>
        <v>0</v>
      </c>
      <c r="R56" s="108" t="str">
        <f t="shared" si="21"/>
        <v>-</v>
      </c>
      <c r="S56" s="109" t="str">
        <f t="shared" si="22"/>
        <v>-</v>
      </c>
      <c r="T56" s="90">
        <v>0</v>
      </c>
      <c r="U56" s="102">
        <v>0</v>
      </c>
      <c r="V56" s="31">
        <f t="shared" si="16"/>
        <v>0</v>
      </c>
      <c r="W56" s="110">
        <f t="shared" si="10"/>
        <v>0</v>
      </c>
      <c r="X56" s="110">
        <f t="shared" si="11"/>
        <v>0</v>
      </c>
      <c r="Y56" s="108" t="str">
        <f t="shared" si="23"/>
        <v>-</v>
      </c>
      <c r="Z56" s="109" t="str">
        <f t="shared" si="24"/>
        <v>-</v>
      </c>
    </row>
    <row r="57" spans="1:26" s="25" customFormat="1" ht="14.5" customHeight="1">
      <c r="A57" s="85" t="s">
        <v>5</v>
      </c>
      <c r="B57" s="95">
        <v>0</v>
      </c>
      <c r="C57" s="96">
        <f t="shared" si="17"/>
        <v>0</v>
      </c>
      <c r="D57" s="97">
        <v>0</v>
      </c>
      <c r="E57" s="104">
        <f t="shared" si="18"/>
        <v>0</v>
      </c>
      <c r="F57" s="90">
        <v>0</v>
      </c>
      <c r="G57" s="102">
        <v>0</v>
      </c>
      <c r="H57" s="31">
        <f t="shared" si="14"/>
        <v>0</v>
      </c>
      <c r="I57" s="110">
        <f t="shared" si="2"/>
        <v>0</v>
      </c>
      <c r="J57" s="110">
        <f t="shared" si="3"/>
        <v>0</v>
      </c>
      <c r="K57" s="108" t="str">
        <f t="shared" si="19"/>
        <v>-</v>
      </c>
      <c r="L57" s="109" t="str">
        <f t="shared" si="20"/>
        <v>-</v>
      </c>
      <c r="M57" s="90">
        <v>0</v>
      </c>
      <c r="N57" s="102">
        <v>0</v>
      </c>
      <c r="O57" s="31">
        <f t="shared" si="15"/>
        <v>0</v>
      </c>
      <c r="P57" s="110">
        <f t="shared" si="6"/>
        <v>0</v>
      </c>
      <c r="Q57" s="110">
        <f t="shared" si="7"/>
        <v>0</v>
      </c>
      <c r="R57" s="108" t="str">
        <f t="shared" si="21"/>
        <v>-</v>
      </c>
      <c r="S57" s="109" t="str">
        <f t="shared" si="22"/>
        <v>-</v>
      </c>
      <c r="T57" s="90">
        <v>0</v>
      </c>
      <c r="U57" s="102">
        <v>0</v>
      </c>
      <c r="V57" s="31">
        <f t="shared" si="16"/>
        <v>0</v>
      </c>
      <c r="W57" s="110">
        <f t="shared" si="10"/>
        <v>0</v>
      </c>
      <c r="X57" s="110">
        <f t="shared" si="11"/>
        <v>0</v>
      </c>
      <c r="Y57" s="108" t="str">
        <f t="shared" si="23"/>
        <v>-</v>
      </c>
      <c r="Z57" s="109" t="str">
        <f t="shared" si="24"/>
        <v>-</v>
      </c>
    </row>
    <row r="58" spans="1:26" s="25" customFormat="1" ht="14.5" customHeight="1">
      <c r="A58" s="85" t="s">
        <v>4</v>
      </c>
      <c r="B58" s="95">
        <v>0</v>
      </c>
      <c r="C58" s="96">
        <f t="shared" si="17"/>
        <v>0</v>
      </c>
      <c r="D58" s="97">
        <v>0</v>
      </c>
      <c r="E58" s="104">
        <f t="shared" si="18"/>
        <v>0</v>
      </c>
      <c r="F58" s="90">
        <v>0</v>
      </c>
      <c r="G58" s="102">
        <v>0</v>
      </c>
      <c r="H58" s="31">
        <f t="shared" si="14"/>
        <v>0</v>
      </c>
      <c r="I58" s="110">
        <f t="shared" si="2"/>
        <v>0</v>
      </c>
      <c r="J58" s="110">
        <f t="shared" si="3"/>
        <v>0</v>
      </c>
      <c r="K58" s="108" t="str">
        <f t="shared" si="19"/>
        <v>-</v>
      </c>
      <c r="L58" s="109" t="str">
        <f t="shared" si="20"/>
        <v>-</v>
      </c>
      <c r="M58" s="90">
        <v>0</v>
      </c>
      <c r="N58" s="102">
        <v>0</v>
      </c>
      <c r="O58" s="31">
        <f t="shared" si="15"/>
        <v>0</v>
      </c>
      <c r="P58" s="110">
        <f t="shared" si="6"/>
        <v>0</v>
      </c>
      <c r="Q58" s="110">
        <f t="shared" si="7"/>
        <v>0</v>
      </c>
      <c r="R58" s="108" t="str">
        <f t="shared" si="21"/>
        <v>-</v>
      </c>
      <c r="S58" s="109" t="str">
        <f t="shared" si="22"/>
        <v>-</v>
      </c>
      <c r="T58" s="90">
        <v>0</v>
      </c>
      <c r="U58" s="102">
        <v>0</v>
      </c>
      <c r="V58" s="31">
        <f t="shared" si="16"/>
        <v>0</v>
      </c>
      <c r="W58" s="110">
        <f t="shared" si="10"/>
        <v>0</v>
      </c>
      <c r="X58" s="110">
        <f t="shared" si="11"/>
        <v>0</v>
      </c>
      <c r="Y58" s="108" t="str">
        <f t="shared" si="23"/>
        <v>-</v>
      </c>
      <c r="Z58" s="109" t="str">
        <f t="shared" si="24"/>
        <v>-</v>
      </c>
    </row>
    <row r="59" spans="1:26" s="25" customFormat="1" ht="14.5" customHeight="1">
      <c r="A59" s="85" t="s">
        <v>3</v>
      </c>
      <c r="B59" s="95">
        <v>0</v>
      </c>
      <c r="C59" s="96">
        <f t="shared" si="17"/>
        <v>0</v>
      </c>
      <c r="D59" s="97">
        <v>0</v>
      </c>
      <c r="E59" s="104">
        <f t="shared" si="18"/>
        <v>0</v>
      </c>
      <c r="F59" s="90">
        <v>0</v>
      </c>
      <c r="G59" s="102">
        <v>0</v>
      </c>
      <c r="H59" s="31">
        <f t="shared" si="14"/>
        <v>0</v>
      </c>
      <c r="I59" s="110">
        <f t="shared" si="2"/>
        <v>0</v>
      </c>
      <c r="J59" s="110">
        <f t="shared" si="3"/>
        <v>0</v>
      </c>
      <c r="K59" s="108" t="str">
        <f t="shared" si="19"/>
        <v>-</v>
      </c>
      <c r="L59" s="109" t="str">
        <f t="shared" si="20"/>
        <v>-</v>
      </c>
      <c r="M59" s="90">
        <v>0</v>
      </c>
      <c r="N59" s="102">
        <v>0</v>
      </c>
      <c r="O59" s="31">
        <f t="shared" si="15"/>
        <v>0</v>
      </c>
      <c r="P59" s="110">
        <f t="shared" si="6"/>
        <v>0</v>
      </c>
      <c r="Q59" s="110">
        <f t="shared" si="7"/>
        <v>0</v>
      </c>
      <c r="R59" s="108" t="str">
        <f t="shared" si="21"/>
        <v>-</v>
      </c>
      <c r="S59" s="109" t="str">
        <f t="shared" si="22"/>
        <v>-</v>
      </c>
      <c r="T59" s="90">
        <v>0</v>
      </c>
      <c r="U59" s="102">
        <v>0</v>
      </c>
      <c r="V59" s="31">
        <f t="shared" si="16"/>
        <v>0</v>
      </c>
      <c r="W59" s="110">
        <f t="shared" si="10"/>
        <v>0</v>
      </c>
      <c r="X59" s="110">
        <f t="shared" si="11"/>
        <v>0</v>
      </c>
      <c r="Y59" s="108" t="str">
        <f t="shared" si="23"/>
        <v>-</v>
      </c>
      <c r="Z59" s="109" t="str">
        <f t="shared" si="24"/>
        <v>-</v>
      </c>
    </row>
    <row r="60" spans="1:26" s="25" customFormat="1" ht="14.5" customHeight="1">
      <c r="A60" s="85" t="s">
        <v>2</v>
      </c>
      <c r="B60" s="95">
        <v>0</v>
      </c>
      <c r="C60" s="96">
        <f t="shared" si="17"/>
        <v>0</v>
      </c>
      <c r="D60" s="97">
        <v>0</v>
      </c>
      <c r="E60" s="104">
        <f t="shared" si="18"/>
        <v>0</v>
      </c>
      <c r="F60" s="90">
        <v>0</v>
      </c>
      <c r="G60" s="102">
        <v>0</v>
      </c>
      <c r="H60" s="31">
        <f t="shared" si="14"/>
        <v>0</v>
      </c>
      <c r="I60" s="110">
        <f t="shared" si="2"/>
        <v>0</v>
      </c>
      <c r="J60" s="110">
        <f t="shared" si="3"/>
        <v>0</v>
      </c>
      <c r="K60" s="108" t="str">
        <f t="shared" si="19"/>
        <v>-</v>
      </c>
      <c r="L60" s="109" t="str">
        <f t="shared" si="20"/>
        <v>-</v>
      </c>
      <c r="M60" s="90">
        <v>0</v>
      </c>
      <c r="N60" s="102">
        <v>0</v>
      </c>
      <c r="O60" s="31">
        <f t="shared" si="15"/>
        <v>0</v>
      </c>
      <c r="P60" s="110">
        <f t="shared" si="6"/>
        <v>0</v>
      </c>
      <c r="Q60" s="110">
        <f t="shared" si="7"/>
        <v>0</v>
      </c>
      <c r="R60" s="108" t="str">
        <f t="shared" si="21"/>
        <v>-</v>
      </c>
      <c r="S60" s="109" t="str">
        <f t="shared" si="22"/>
        <v>-</v>
      </c>
      <c r="T60" s="90">
        <v>0</v>
      </c>
      <c r="U60" s="102">
        <v>0</v>
      </c>
      <c r="V60" s="31">
        <f t="shared" si="16"/>
        <v>0</v>
      </c>
      <c r="W60" s="110">
        <f t="shared" si="10"/>
        <v>0</v>
      </c>
      <c r="X60" s="110">
        <f t="shared" si="11"/>
        <v>0</v>
      </c>
      <c r="Y60" s="108" t="str">
        <f t="shared" si="23"/>
        <v>-</v>
      </c>
      <c r="Z60" s="109" t="str">
        <f t="shared" si="24"/>
        <v>-</v>
      </c>
    </row>
    <row r="61" spans="1:26" s="25" customFormat="1" ht="14.5" customHeight="1">
      <c r="A61" s="85" t="s">
        <v>1</v>
      </c>
      <c r="B61" s="95">
        <v>0</v>
      </c>
      <c r="C61" s="96">
        <f t="shared" si="17"/>
        <v>0</v>
      </c>
      <c r="D61" s="97">
        <v>0</v>
      </c>
      <c r="E61" s="104">
        <f t="shared" si="18"/>
        <v>0</v>
      </c>
      <c r="F61" s="90">
        <v>0</v>
      </c>
      <c r="G61" s="102">
        <v>0</v>
      </c>
      <c r="H61" s="31">
        <f t="shared" si="14"/>
        <v>0</v>
      </c>
      <c r="I61" s="110">
        <f t="shared" si="2"/>
        <v>0</v>
      </c>
      <c r="J61" s="110">
        <f t="shared" si="3"/>
        <v>0</v>
      </c>
      <c r="K61" s="108" t="str">
        <f t="shared" si="19"/>
        <v>-</v>
      </c>
      <c r="L61" s="109" t="str">
        <f t="shared" si="20"/>
        <v>-</v>
      </c>
      <c r="M61" s="90">
        <v>0</v>
      </c>
      <c r="N61" s="102">
        <v>0</v>
      </c>
      <c r="O61" s="31">
        <f t="shared" si="15"/>
        <v>0</v>
      </c>
      <c r="P61" s="110">
        <f t="shared" si="6"/>
        <v>0</v>
      </c>
      <c r="Q61" s="110">
        <f t="shared" si="7"/>
        <v>0</v>
      </c>
      <c r="R61" s="108" t="str">
        <f t="shared" si="21"/>
        <v>-</v>
      </c>
      <c r="S61" s="109" t="str">
        <f t="shared" si="22"/>
        <v>-</v>
      </c>
      <c r="T61" s="90">
        <v>0</v>
      </c>
      <c r="U61" s="102">
        <v>0</v>
      </c>
      <c r="V61" s="31">
        <f t="shared" si="16"/>
        <v>0</v>
      </c>
      <c r="W61" s="110">
        <f t="shared" si="10"/>
        <v>0</v>
      </c>
      <c r="X61" s="110">
        <f t="shared" si="11"/>
        <v>0</v>
      </c>
      <c r="Y61" s="108" t="str">
        <f t="shared" si="23"/>
        <v>-</v>
      </c>
      <c r="Z61" s="109" t="str">
        <f t="shared" si="24"/>
        <v>-</v>
      </c>
    </row>
    <row r="62" spans="1:26" s="25" customFormat="1" ht="14.5" customHeight="1">
      <c r="A62" s="85" t="s">
        <v>0</v>
      </c>
      <c r="B62" s="95">
        <v>0</v>
      </c>
      <c r="C62" s="96">
        <f t="shared" si="17"/>
        <v>0</v>
      </c>
      <c r="D62" s="97">
        <v>0</v>
      </c>
      <c r="E62" s="104">
        <f t="shared" si="18"/>
        <v>0</v>
      </c>
      <c r="F62" s="90">
        <v>0</v>
      </c>
      <c r="G62" s="102">
        <v>0</v>
      </c>
      <c r="H62" s="31">
        <f t="shared" si="14"/>
        <v>0</v>
      </c>
      <c r="I62" s="110">
        <f t="shared" si="2"/>
        <v>0</v>
      </c>
      <c r="J62" s="110">
        <f t="shared" si="3"/>
        <v>0</v>
      </c>
      <c r="K62" s="108" t="str">
        <f t="shared" si="19"/>
        <v>-</v>
      </c>
      <c r="L62" s="109" t="str">
        <f t="shared" si="20"/>
        <v>-</v>
      </c>
      <c r="M62" s="90">
        <v>0</v>
      </c>
      <c r="N62" s="102">
        <v>0</v>
      </c>
      <c r="O62" s="31">
        <f t="shared" si="15"/>
        <v>0</v>
      </c>
      <c r="P62" s="110">
        <f t="shared" si="6"/>
        <v>0</v>
      </c>
      <c r="Q62" s="110">
        <f t="shared" si="7"/>
        <v>0</v>
      </c>
      <c r="R62" s="108" t="str">
        <f t="shared" si="21"/>
        <v>-</v>
      </c>
      <c r="S62" s="109" t="str">
        <f t="shared" si="22"/>
        <v>-</v>
      </c>
      <c r="T62" s="90">
        <v>0</v>
      </c>
      <c r="U62" s="102">
        <v>0</v>
      </c>
      <c r="V62" s="31">
        <f t="shared" si="16"/>
        <v>0</v>
      </c>
      <c r="W62" s="110">
        <f t="shared" si="10"/>
        <v>0</v>
      </c>
      <c r="X62" s="110">
        <f t="shared" si="11"/>
        <v>0</v>
      </c>
      <c r="Y62" s="108" t="str">
        <f t="shared" si="23"/>
        <v>-</v>
      </c>
      <c r="Z62" s="109" t="str">
        <f t="shared" si="24"/>
        <v>-</v>
      </c>
    </row>
    <row r="63" spans="1:26" s="25" customFormat="1" ht="14.5" customHeight="1">
      <c r="A63" s="85" t="s">
        <v>81</v>
      </c>
      <c r="B63" s="95">
        <v>0</v>
      </c>
      <c r="C63" s="96">
        <f t="shared" si="17"/>
        <v>0</v>
      </c>
      <c r="D63" s="97">
        <v>0</v>
      </c>
      <c r="E63" s="104">
        <f t="shared" si="18"/>
        <v>0</v>
      </c>
      <c r="F63" s="90">
        <v>0</v>
      </c>
      <c r="G63" s="102">
        <v>0</v>
      </c>
      <c r="H63" s="31">
        <f t="shared" si="14"/>
        <v>0</v>
      </c>
      <c r="I63" s="110">
        <f t="shared" si="2"/>
        <v>0</v>
      </c>
      <c r="J63" s="110">
        <f t="shared" si="3"/>
        <v>0</v>
      </c>
      <c r="K63" s="108" t="str">
        <f t="shared" si="19"/>
        <v>-</v>
      </c>
      <c r="L63" s="109" t="str">
        <f t="shared" si="20"/>
        <v>-</v>
      </c>
      <c r="M63" s="90">
        <v>0</v>
      </c>
      <c r="N63" s="102">
        <v>0</v>
      </c>
      <c r="O63" s="31">
        <f t="shared" si="15"/>
        <v>0</v>
      </c>
      <c r="P63" s="110">
        <f t="shared" si="6"/>
        <v>0</v>
      </c>
      <c r="Q63" s="110">
        <f t="shared" si="7"/>
        <v>0</v>
      </c>
      <c r="R63" s="108" t="str">
        <f t="shared" si="21"/>
        <v>-</v>
      </c>
      <c r="S63" s="109" t="str">
        <f t="shared" si="22"/>
        <v>-</v>
      </c>
      <c r="T63" s="90">
        <v>0</v>
      </c>
      <c r="U63" s="102">
        <v>0</v>
      </c>
      <c r="V63" s="31">
        <f t="shared" si="16"/>
        <v>0</v>
      </c>
      <c r="W63" s="110">
        <f t="shared" si="10"/>
        <v>0</v>
      </c>
      <c r="X63" s="110">
        <f t="shared" si="11"/>
        <v>0</v>
      </c>
      <c r="Y63" s="108" t="str">
        <f t="shared" si="23"/>
        <v>-</v>
      </c>
      <c r="Z63" s="109" t="str">
        <f t="shared" si="24"/>
        <v>-</v>
      </c>
    </row>
    <row r="64" spans="1:26" s="25" customFormat="1" ht="14.5" customHeight="1">
      <c r="A64" s="85" t="s">
        <v>80</v>
      </c>
      <c r="B64" s="95">
        <v>0</v>
      </c>
      <c r="C64" s="96">
        <f t="shared" si="17"/>
        <v>0</v>
      </c>
      <c r="D64" s="97">
        <v>0</v>
      </c>
      <c r="E64" s="104">
        <f t="shared" si="18"/>
        <v>0</v>
      </c>
      <c r="F64" s="90">
        <v>0</v>
      </c>
      <c r="G64" s="102">
        <v>0</v>
      </c>
      <c r="H64" s="31">
        <f t="shared" si="14"/>
        <v>0</v>
      </c>
      <c r="I64" s="110">
        <f t="shared" si="2"/>
        <v>0</v>
      </c>
      <c r="J64" s="110">
        <f t="shared" si="3"/>
        <v>0</v>
      </c>
      <c r="K64" s="108" t="str">
        <f t="shared" si="19"/>
        <v>-</v>
      </c>
      <c r="L64" s="109" t="str">
        <f t="shared" si="20"/>
        <v>-</v>
      </c>
      <c r="M64" s="90">
        <v>0</v>
      </c>
      <c r="N64" s="102">
        <v>0</v>
      </c>
      <c r="O64" s="31">
        <f t="shared" si="15"/>
        <v>0</v>
      </c>
      <c r="P64" s="110">
        <f t="shared" si="6"/>
        <v>0</v>
      </c>
      <c r="Q64" s="110">
        <f t="shared" si="7"/>
        <v>0</v>
      </c>
      <c r="R64" s="108" t="str">
        <f t="shared" si="21"/>
        <v>-</v>
      </c>
      <c r="S64" s="109" t="str">
        <f t="shared" si="22"/>
        <v>-</v>
      </c>
      <c r="T64" s="90">
        <v>0</v>
      </c>
      <c r="U64" s="102">
        <v>0</v>
      </c>
      <c r="V64" s="31">
        <f t="shared" si="16"/>
        <v>0</v>
      </c>
      <c r="W64" s="110">
        <f t="shared" si="10"/>
        <v>0</v>
      </c>
      <c r="X64" s="110">
        <f t="shared" si="11"/>
        <v>0</v>
      </c>
      <c r="Y64" s="108" t="str">
        <f t="shared" si="23"/>
        <v>-</v>
      </c>
      <c r="Z64" s="109" t="str">
        <f t="shared" si="24"/>
        <v>-</v>
      </c>
    </row>
    <row r="65" spans="1:26" s="25" customFormat="1" ht="14.5" customHeight="1">
      <c r="A65" s="85" t="s">
        <v>79</v>
      </c>
      <c r="B65" s="95">
        <v>0</v>
      </c>
      <c r="C65" s="96">
        <f t="shared" si="17"/>
        <v>0</v>
      </c>
      <c r="D65" s="97">
        <v>0</v>
      </c>
      <c r="E65" s="104">
        <f t="shared" si="18"/>
        <v>0</v>
      </c>
      <c r="F65" s="90">
        <v>0</v>
      </c>
      <c r="G65" s="102">
        <v>0</v>
      </c>
      <c r="H65" s="31">
        <f t="shared" si="14"/>
        <v>0</v>
      </c>
      <c r="I65" s="110">
        <f t="shared" si="2"/>
        <v>0</v>
      </c>
      <c r="J65" s="110">
        <f t="shared" si="3"/>
        <v>0</v>
      </c>
      <c r="K65" s="108" t="str">
        <f t="shared" si="19"/>
        <v>-</v>
      </c>
      <c r="L65" s="109" t="str">
        <f t="shared" si="20"/>
        <v>-</v>
      </c>
      <c r="M65" s="90">
        <v>0</v>
      </c>
      <c r="N65" s="102">
        <v>0</v>
      </c>
      <c r="O65" s="31">
        <f t="shared" si="15"/>
        <v>0</v>
      </c>
      <c r="P65" s="110">
        <f t="shared" si="6"/>
        <v>0</v>
      </c>
      <c r="Q65" s="110">
        <f t="shared" si="7"/>
        <v>0</v>
      </c>
      <c r="R65" s="108" t="str">
        <f t="shared" si="21"/>
        <v>-</v>
      </c>
      <c r="S65" s="109" t="str">
        <f t="shared" si="22"/>
        <v>-</v>
      </c>
      <c r="T65" s="90">
        <v>0</v>
      </c>
      <c r="U65" s="102">
        <v>0</v>
      </c>
      <c r="V65" s="31">
        <f t="shared" si="16"/>
        <v>0</v>
      </c>
      <c r="W65" s="110">
        <f t="shared" si="10"/>
        <v>0</v>
      </c>
      <c r="X65" s="110">
        <f t="shared" si="11"/>
        <v>0</v>
      </c>
      <c r="Y65" s="108" t="str">
        <f t="shared" si="23"/>
        <v>-</v>
      </c>
      <c r="Z65" s="109" t="str">
        <f t="shared" si="24"/>
        <v>-</v>
      </c>
    </row>
    <row r="66" spans="1:26" s="25" customFormat="1" ht="14.5" customHeight="1">
      <c r="A66" s="85" t="s">
        <v>78</v>
      </c>
      <c r="B66" s="95">
        <v>0</v>
      </c>
      <c r="C66" s="96">
        <f t="shared" si="17"/>
        <v>0</v>
      </c>
      <c r="D66" s="97">
        <v>0</v>
      </c>
      <c r="E66" s="104">
        <f t="shared" si="18"/>
        <v>0</v>
      </c>
      <c r="F66" s="90">
        <v>0</v>
      </c>
      <c r="G66" s="102">
        <v>0</v>
      </c>
      <c r="H66" s="31">
        <f t="shared" si="14"/>
        <v>0</v>
      </c>
      <c r="I66" s="110">
        <f t="shared" si="2"/>
        <v>0</v>
      </c>
      <c r="J66" s="110">
        <f t="shared" si="3"/>
        <v>0</v>
      </c>
      <c r="K66" s="108" t="str">
        <f t="shared" si="19"/>
        <v>-</v>
      </c>
      <c r="L66" s="109" t="str">
        <f t="shared" si="20"/>
        <v>-</v>
      </c>
      <c r="M66" s="90">
        <v>0</v>
      </c>
      <c r="N66" s="102">
        <v>0</v>
      </c>
      <c r="O66" s="31">
        <f t="shared" si="15"/>
        <v>0</v>
      </c>
      <c r="P66" s="110">
        <f t="shared" si="6"/>
        <v>0</v>
      </c>
      <c r="Q66" s="110">
        <f t="shared" si="7"/>
        <v>0</v>
      </c>
      <c r="R66" s="108" t="str">
        <f t="shared" si="21"/>
        <v>-</v>
      </c>
      <c r="S66" s="109" t="str">
        <f t="shared" si="22"/>
        <v>-</v>
      </c>
      <c r="T66" s="90">
        <v>0</v>
      </c>
      <c r="U66" s="102">
        <v>0</v>
      </c>
      <c r="V66" s="31">
        <f t="shared" si="16"/>
        <v>0</v>
      </c>
      <c r="W66" s="110">
        <f t="shared" si="10"/>
        <v>0</v>
      </c>
      <c r="X66" s="110">
        <f t="shared" si="11"/>
        <v>0</v>
      </c>
      <c r="Y66" s="108" t="str">
        <f t="shared" si="23"/>
        <v>-</v>
      </c>
      <c r="Z66" s="109" t="str">
        <f t="shared" si="24"/>
        <v>-</v>
      </c>
    </row>
    <row r="67" spans="1:26" s="25" customFormat="1" ht="14.5" customHeight="1">
      <c r="A67" s="85" t="s">
        <v>77</v>
      </c>
      <c r="B67" s="95">
        <v>0</v>
      </c>
      <c r="C67" s="96">
        <f t="shared" si="17"/>
        <v>0</v>
      </c>
      <c r="D67" s="97">
        <v>0</v>
      </c>
      <c r="E67" s="104">
        <f t="shared" si="18"/>
        <v>0</v>
      </c>
      <c r="F67" s="90">
        <v>0</v>
      </c>
      <c r="G67" s="102">
        <v>0</v>
      </c>
      <c r="H67" s="31">
        <f t="shared" si="14"/>
        <v>0</v>
      </c>
      <c r="I67" s="110">
        <f t="shared" si="2"/>
        <v>0</v>
      </c>
      <c r="J67" s="110">
        <f t="shared" si="3"/>
        <v>0</v>
      </c>
      <c r="K67" s="108" t="str">
        <f t="shared" si="19"/>
        <v>-</v>
      </c>
      <c r="L67" s="109" t="str">
        <f t="shared" si="20"/>
        <v>-</v>
      </c>
      <c r="M67" s="90">
        <v>0</v>
      </c>
      <c r="N67" s="102">
        <v>0</v>
      </c>
      <c r="O67" s="31">
        <f t="shared" si="15"/>
        <v>0</v>
      </c>
      <c r="P67" s="110">
        <f t="shared" si="6"/>
        <v>0</v>
      </c>
      <c r="Q67" s="110">
        <f t="shared" si="7"/>
        <v>0</v>
      </c>
      <c r="R67" s="108" t="str">
        <f t="shared" si="21"/>
        <v>-</v>
      </c>
      <c r="S67" s="109" t="str">
        <f t="shared" si="22"/>
        <v>-</v>
      </c>
      <c r="T67" s="90">
        <v>0</v>
      </c>
      <c r="U67" s="102">
        <v>0</v>
      </c>
      <c r="V67" s="31">
        <f t="shared" si="16"/>
        <v>0</v>
      </c>
      <c r="W67" s="110">
        <f t="shared" si="10"/>
        <v>0</v>
      </c>
      <c r="X67" s="110">
        <f t="shared" si="11"/>
        <v>0</v>
      </c>
      <c r="Y67" s="108" t="str">
        <f t="shared" si="23"/>
        <v>-</v>
      </c>
      <c r="Z67" s="109" t="str">
        <f t="shared" si="24"/>
        <v>-</v>
      </c>
    </row>
    <row r="68" spans="1:26" s="25" customFormat="1" ht="14.5" customHeight="1">
      <c r="A68" s="85" t="s">
        <v>76</v>
      </c>
      <c r="B68" s="95">
        <v>0</v>
      </c>
      <c r="C68" s="96">
        <f t="shared" si="17"/>
        <v>0</v>
      </c>
      <c r="D68" s="97">
        <v>0</v>
      </c>
      <c r="E68" s="104">
        <f t="shared" si="18"/>
        <v>0</v>
      </c>
      <c r="F68" s="90">
        <v>0</v>
      </c>
      <c r="G68" s="102">
        <v>0</v>
      </c>
      <c r="H68" s="31">
        <f t="shared" si="14"/>
        <v>0</v>
      </c>
      <c r="I68" s="110">
        <f t="shared" si="2"/>
        <v>0</v>
      </c>
      <c r="J68" s="110">
        <f t="shared" si="3"/>
        <v>0</v>
      </c>
      <c r="K68" s="108" t="str">
        <f t="shared" si="19"/>
        <v>-</v>
      </c>
      <c r="L68" s="109" t="str">
        <f t="shared" si="20"/>
        <v>-</v>
      </c>
      <c r="M68" s="90">
        <v>0</v>
      </c>
      <c r="N68" s="102">
        <v>0</v>
      </c>
      <c r="O68" s="31">
        <f t="shared" si="15"/>
        <v>0</v>
      </c>
      <c r="P68" s="110">
        <f t="shared" si="6"/>
        <v>0</v>
      </c>
      <c r="Q68" s="110">
        <f t="shared" si="7"/>
        <v>0</v>
      </c>
      <c r="R68" s="108" t="str">
        <f t="shared" si="21"/>
        <v>-</v>
      </c>
      <c r="S68" s="109" t="str">
        <f t="shared" si="22"/>
        <v>-</v>
      </c>
      <c r="T68" s="90">
        <v>0</v>
      </c>
      <c r="U68" s="102">
        <v>0</v>
      </c>
      <c r="V68" s="31">
        <f t="shared" si="16"/>
        <v>0</v>
      </c>
      <c r="W68" s="110">
        <f t="shared" si="10"/>
        <v>0</v>
      </c>
      <c r="X68" s="110">
        <f t="shared" si="11"/>
        <v>0</v>
      </c>
      <c r="Y68" s="108" t="str">
        <f t="shared" si="23"/>
        <v>-</v>
      </c>
      <c r="Z68" s="109" t="str">
        <f t="shared" si="24"/>
        <v>-</v>
      </c>
    </row>
    <row r="69" spans="1:26" s="25" customFormat="1" ht="14.5" customHeight="1">
      <c r="A69" s="85" t="s">
        <v>75</v>
      </c>
      <c r="B69" s="95">
        <v>0</v>
      </c>
      <c r="C69" s="96">
        <f t="shared" si="17"/>
        <v>0</v>
      </c>
      <c r="D69" s="97">
        <v>0</v>
      </c>
      <c r="E69" s="104">
        <f t="shared" si="18"/>
        <v>0</v>
      </c>
      <c r="F69" s="90">
        <v>0</v>
      </c>
      <c r="G69" s="102">
        <v>0</v>
      </c>
      <c r="H69" s="31">
        <f t="shared" si="14"/>
        <v>0</v>
      </c>
      <c r="I69" s="110">
        <f t="shared" si="2"/>
        <v>0</v>
      </c>
      <c r="J69" s="110">
        <f t="shared" si="3"/>
        <v>0</v>
      </c>
      <c r="K69" s="108" t="str">
        <f t="shared" si="19"/>
        <v>-</v>
      </c>
      <c r="L69" s="109" t="str">
        <f t="shared" si="20"/>
        <v>-</v>
      </c>
      <c r="M69" s="90">
        <v>0</v>
      </c>
      <c r="N69" s="102">
        <v>0</v>
      </c>
      <c r="O69" s="31">
        <f t="shared" si="15"/>
        <v>0</v>
      </c>
      <c r="P69" s="110">
        <f t="shared" si="6"/>
        <v>0</v>
      </c>
      <c r="Q69" s="110">
        <f t="shared" si="7"/>
        <v>0</v>
      </c>
      <c r="R69" s="108" t="str">
        <f t="shared" si="21"/>
        <v>-</v>
      </c>
      <c r="S69" s="109" t="str">
        <f t="shared" si="22"/>
        <v>-</v>
      </c>
      <c r="T69" s="90">
        <v>0</v>
      </c>
      <c r="U69" s="102">
        <v>0</v>
      </c>
      <c r="V69" s="31">
        <f t="shared" si="16"/>
        <v>0</v>
      </c>
      <c r="W69" s="110">
        <f t="shared" si="10"/>
        <v>0</v>
      </c>
      <c r="X69" s="110">
        <f t="shared" si="11"/>
        <v>0</v>
      </c>
      <c r="Y69" s="108" t="str">
        <f t="shared" si="23"/>
        <v>-</v>
      </c>
      <c r="Z69" s="109" t="str">
        <f t="shared" si="24"/>
        <v>-</v>
      </c>
    </row>
    <row r="70" spans="1:26" s="25" customFormat="1" ht="14.5" customHeight="1">
      <c r="A70" s="85" t="s">
        <v>74</v>
      </c>
      <c r="B70" s="95">
        <v>0</v>
      </c>
      <c r="C70" s="96">
        <f t="shared" si="17"/>
        <v>0</v>
      </c>
      <c r="D70" s="97">
        <v>0</v>
      </c>
      <c r="E70" s="104">
        <f t="shared" si="18"/>
        <v>0</v>
      </c>
      <c r="F70" s="90">
        <v>0</v>
      </c>
      <c r="G70" s="102">
        <v>0</v>
      </c>
      <c r="H70" s="31">
        <f t="shared" si="14"/>
        <v>0</v>
      </c>
      <c r="I70" s="110">
        <f t="shared" si="2"/>
        <v>0</v>
      </c>
      <c r="J70" s="110">
        <f t="shared" si="3"/>
        <v>0</v>
      </c>
      <c r="K70" s="108" t="str">
        <f t="shared" si="19"/>
        <v>-</v>
      </c>
      <c r="L70" s="109" t="str">
        <f t="shared" si="20"/>
        <v>-</v>
      </c>
      <c r="M70" s="90">
        <v>0</v>
      </c>
      <c r="N70" s="102">
        <v>0</v>
      </c>
      <c r="O70" s="31">
        <f t="shared" si="15"/>
        <v>0</v>
      </c>
      <c r="P70" s="110">
        <f t="shared" si="6"/>
        <v>0</v>
      </c>
      <c r="Q70" s="110">
        <f t="shared" si="7"/>
        <v>0</v>
      </c>
      <c r="R70" s="108" t="str">
        <f t="shared" si="21"/>
        <v>-</v>
      </c>
      <c r="S70" s="109" t="str">
        <f t="shared" si="22"/>
        <v>-</v>
      </c>
      <c r="T70" s="90">
        <v>0</v>
      </c>
      <c r="U70" s="102">
        <v>0</v>
      </c>
      <c r="V70" s="31">
        <f t="shared" si="16"/>
        <v>0</v>
      </c>
      <c r="W70" s="110">
        <f t="shared" si="10"/>
        <v>0</v>
      </c>
      <c r="X70" s="110">
        <f t="shared" si="11"/>
        <v>0</v>
      </c>
      <c r="Y70" s="108" t="str">
        <f t="shared" si="23"/>
        <v>-</v>
      </c>
      <c r="Z70" s="109" t="str">
        <f t="shared" si="24"/>
        <v>-</v>
      </c>
    </row>
    <row r="71" spans="1:26" s="25" customFormat="1" ht="14.5" customHeight="1">
      <c r="A71" s="85" t="s">
        <v>73</v>
      </c>
      <c r="B71" s="95">
        <v>0</v>
      </c>
      <c r="C71" s="96">
        <f t="shared" si="17"/>
        <v>0</v>
      </c>
      <c r="D71" s="97">
        <v>0</v>
      </c>
      <c r="E71" s="104">
        <f t="shared" si="18"/>
        <v>0</v>
      </c>
      <c r="F71" s="90">
        <v>0</v>
      </c>
      <c r="G71" s="102">
        <v>0</v>
      </c>
      <c r="H71" s="31">
        <f t="shared" si="14"/>
        <v>0</v>
      </c>
      <c r="I71" s="110">
        <f t="shared" si="2"/>
        <v>0</v>
      </c>
      <c r="J71" s="110">
        <f t="shared" si="3"/>
        <v>0</v>
      </c>
      <c r="K71" s="108" t="str">
        <f t="shared" si="19"/>
        <v>-</v>
      </c>
      <c r="L71" s="109" t="str">
        <f t="shared" si="20"/>
        <v>-</v>
      </c>
      <c r="M71" s="90">
        <v>0</v>
      </c>
      <c r="N71" s="102">
        <v>0</v>
      </c>
      <c r="O71" s="31">
        <f t="shared" si="15"/>
        <v>0</v>
      </c>
      <c r="P71" s="110">
        <f t="shared" si="6"/>
        <v>0</v>
      </c>
      <c r="Q71" s="110">
        <f t="shared" si="7"/>
        <v>0</v>
      </c>
      <c r="R71" s="108" t="str">
        <f t="shared" si="21"/>
        <v>-</v>
      </c>
      <c r="S71" s="109" t="str">
        <f t="shared" si="22"/>
        <v>-</v>
      </c>
      <c r="T71" s="90">
        <v>0</v>
      </c>
      <c r="U71" s="102">
        <v>0</v>
      </c>
      <c r="V71" s="31">
        <f t="shared" si="16"/>
        <v>0</v>
      </c>
      <c r="W71" s="110">
        <f t="shared" si="10"/>
        <v>0</v>
      </c>
      <c r="X71" s="110">
        <f t="shared" si="11"/>
        <v>0</v>
      </c>
      <c r="Y71" s="108" t="str">
        <f t="shared" si="23"/>
        <v>-</v>
      </c>
      <c r="Z71" s="109" t="str">
        <f t="shared" si="24"/>
        <v>-</v>
      </c>
    </row>
    <row r="72" spans="1:26" s="25" customFormat="1" ht="14.5" customHeight="1">
      <c r="A72" s="85" t="s">
        <v>72</v>
      </c>
      <c r="B72" s="95">
        <v>0</v>
      </c>
      <c r="C72" s="96">
        <f t="shared" si="17"/>
        <v>0</v>
      </c>
      <c r="D72" s="97">
        <v>0</v>
      </c>
      <c r="E72" s="104">
        <f t="shared" si="18"/>
        <v>0</v>
      </c>
      <c r="F72" s="90">
        <v>0</v>
      </c>
      <c r="G72" s="102">
        <v>0</v>
      </c>
      <c r="H72" s="31">
        <f t="shared" si="14"/>
        <v>0</v>
      </c>
      <c r="I72" s="110">
        <f t="shared" si="2"/>
        <v>0</v>
      </c>
      <c r="J72" s="110">
        <f t="shared" si="3"/>
        <v>0</v>
      </c>
      <c r="K72" s="108" t="str">
        <f t="shared" si="19"/>
        <v>-</v>
      </c>
      <c r="L72" s="109" t="str">
        <f t="shared" si="20"/>
        <v>-</v>
      </c>
      <c r="M72" s="90">
        <v>0</v>
      </c>
      <c r="N72" s="102">
        <v>0</v>
      </c>
      <c r="O72" s="31">
        <f t="shared" si="15"/>
        <v>0</v>
      </c>
      <c r="P72" s="110">
        <f t="shared" si="6"/>
        <v>0</v>
      </c>
      <c r="Q72" s="110">
        <f t="shared" si="7"/>
        <v>0</v>
      </c>
      <c r="R72" s="108" t="str">
        <f t="shared" si="21"/>
        <v>-</v>
      </c>
      <c r="S72" s="109" t="str">
        <f t="shared" si="22"/>
        <v>-</v>
      </c>
      <c r="T72" s="90">
        <v>0</v>
      </c>
      <c r="U72" s="102">
        <v>0</v>
      </c>
      <c r="V72" s="31">
        <f t="shared" si="16"/>
        <v>0</v>
      </c>
      <c r="W72" s="110">
        <f t="shared" si="10"/>
        <v>0</v>
      </c>
      <c r="X72" s="110">
        <f t="shared" si="11"/>
        <v>0</v>
      </c>
      <c r="Y72" s="108" t="str">
        <f t="shared" si="23"/>
        <v>-</v>
      </c>
      <c r="Z72" s="109" t="str">
        <f t="shared" si="24"/>
        <v>-</v>
      </c>
    </row>
    <row r="73" spans="1:26" s="25" customFormat="1" ht="14.5" customHeight="1">
      <c r="A73" s="85" t="s">
        <v>71</v>
      </c>
      <c r="B73" s="95">
        <v>0</v>
      </c>
      <c r="C73" s="96">
        <f t="shared" si="17"/>
        <v>0</v>
      </c>
      <c r="D73" s="97">
        <v>0</v>
      </c>
      <c r="E73" s="104">
        <f t="shared" si="18"/>
        <v>0</v>
      </c>
      <c r="F73" s="90">
        <v>0</v>
      </c>
      <c r="G73" s="102">
        <v>0</v>
      </c>
      <c r="H73" s="31">
        <f t="shared" si="14"/>
        <v>0</v>
      </c>
      <c r="I73" s="110">
        <f t="shared" si="2"/>
        <v>0</v>
      </c>
      <c r="J73" s="110">
        <f t="shared" si="3"/>
        <v>0</v>
      </c>
      <c r="K73" s="108" t="str">
        <f t="shared" si="19"/>
        <v>-</v>
      </c>
      <c r="L73" s="109" t="str">
        <f t="shared" si="20"/>
        <v>-</v>
      </c>
      <c r="M73" s="90">
        <v>0</v>
      </c>
      <c r="N73" s="102">
        <v>0</v>
      </c>
      <c r="O73" s="31">
        <f t="shared" si="15"/>
        <v>0</v>
      </c>
      <c r="P73" s="110">
        <f t="shared" si="6"/>
        <v>0</v>
      </c>
      <c r="Q73" s="110">
        <f t="shared" si="7"/>
        <v>0</v>
      </c>
      <c r="R73" s="108" t="str">
        <f t="shared" si="21"/>
        <v>-</v>
      </c>
      <c r="S73" s="109" t="str">
        <f t="shared" si="22"/>
        <v>-</v>
      </c>
      <c r="T73" s="90">
        <v>0</v>
      </c>
      <c r="U73" s="102">
        <v>0</v>
      </c>
      <c r="V73" s="31">
        <f t="shared" si="16"/>
        <v>0</v>
      </c>
      <c r="W73" s="110">
        <f t="shared" si="10"/>
        <v>0</v>
      </c>
      <c r="X73" s="110">
        <f t="shared" si="11"/>
        <v>0</v>
      </c>
      <c r="Y73" s="108" t="str">
        <f t="shared" si="23"/>
        <v>-</v>
      </c>
      <c r="Z73" s="109" t="str">
        <f t="shared" si="24"/>
        <v>-</v>
      </c>
    </row>
    <row r="74" spans="1:26" s="25" customFormat="1" ht="14.5" customHeight="1">
      <c r="A74" s="85" t="s">
        <v>70</v>
      </c>
      <c r="B74" s="95">
        <v>0</v>
      </c>
      <c r="C74" s="96">
        <f t="shared" si="17"/>
        <v>0</v>
      </c>
      <c r="D74" s="97">
        <v>0</v>
      </c>
      <c r="E74" s="104">
        <f t="shared" si="18"/>
        <v>0</v>
      </c>
      <c r="F74" s="90">
        <v>0</v>
      </c>
      <c r="G74" s="102">
        <v>0</v>
      </c>
      <c r="H74" s="31">
        <f t="shared" si="14"/>
        <v>0</v>
      </c>
      <c r="I74" s="110">
        <f t="shared" si="2"/>
        <v>0</v>
      </c>
      <c r="J74" s="110">
        <f t="shared" si="3"/>
        <v>0</v>
      </c>
      <c r="K74" s="108" t="str">
        <f t="shared" si="19"/>
        <v>-</v>
      </c>
      <c r="L74" s="109" t="str">
        <f t="shared" si="20"/>
        <v>-</v>
      </c>
      <c r="M74" s="90">
        <v>0</v>
      </c>
      <c r="N74" s="102">
        <v>0</v>
      </c>
      <c r="O74" s="31">
        <f t="shared" si="15"/>
        <v>0</v>
      </c>
      <c r="P74" s="110">
        <f t="shared" si="6"/>
        <v>0</v>
      </c>
      <c r="Q74" s="110">
        <f t="shared" si="7"/>
        <v>0</v>
      </c>
      <c r="R74" s="108" t="str">
        <f t="shared" si="21"/>
        <v>-</v>
      </c>
      <c r="S74" s="109" t="str">
        <f t="shared" si="22"/>
        <v>-</v>
      </c>
      <c r="T74" s="90">
        <v>0</v>
      </c>
      <c r="U74" s="102">
        <v>0</v>
      </c>
      <c r="V74" s="31">
        <f t="shared" si="16"/>
        <v>0</v>
      </c>
      <c r="W74" s="110">
        <f t="shared" si="10"/>
        <v>0</v>
      </c>
      <c r="X74" s="110">
        <f t="shared" si="11"/>
        <v>0</v>
      </c>
      <c r="Y74" s="108" t="str">
        <f t="shared" si="23"/>
        <v>-</v>
      </c>
      <c r="Z74" s="109" t="str">
        <f t="shared" si="24"/>
        <v>-</v>
      </c>
    </row>
    <row r="75" spans="1:26" s="25" customFormat="1" ht="14.5" customHeight="1">
      <c r="A75" s="85" t="s">
        <v>69</v>
      </c>
      <c r="B75" s="95">
        <v>0</v>
      </c>
      <c r="C75" s="96">
        <f t="shared" si="17"/>
        <v>0</v>
      </c>
      <c r="D75" s="97">
        <v>0</v>
      </c>
      <c r="E75" s="104">
        <f t="shared" si="18"/>
        <v>0</v>
      </c>
      <c r="F75" s="90">
        <v>0</v>
      </c>
      <c r="G75" s="102">
        <v>0</v>
      </c>
      <c r="H75" s="31">
        <f t="shared" si="14"/>
        <v>0</v>
      </c>
      <c r="I75" s="110">
        <f t="shared" si="2"/>
        <v>0</v>
      </c>
      <c r="J75" s="110">
        <f t="shared" si="3"/>
        <v>0</v>
      </c>
      <c r="K75" s="108" t="str">
        <f t="shared" si="19"/>
        <v>-</v>
      </c>
      <c r="L75" s="109" t="str">
        <f t="shared" si="20"/>
        <v>-</v>
      </c>
      <c r="M75" s="90">
        <v>0</v>
      </c>
      <c r="N75" s="102">
        <v>0</v>
      </c>
      <c r="O75" s="31">
        <f t="shared" si="15"/>
        <v>0</v>
      </c>
      <c r="P75" s="110">
        <f t="shared" si="6"/>
        <v>0</v>
      </c>
      <c r="Q75" s="110">
        <f t="shared" si="7"/>
        <v>0</v>
      </c>
      <c r="R75" s="108" t="str">
        <f t="shared" si="21"/>
        <v>-</v>
      </c>
      <c r="S75" s="109" t="str">
        <f t="shared" si="22"/>
        <v>-</v>
      </c>
      <c r="T75" s="90">
        <v>0</v>
      </c>
      <c r="U75" s="102">
        <v>0</v>
      </c>
      <c r="V75" s="31">
        <f t="shared" si="16"/>
        <v>0</v>
      </c>
      <c r="W75" s="110">
        <f t="shared" si="10"/>
        <v>0</v>
      </c>
      <c r="X75" s="110">
        <f t="shared" si="11"/>
        <v>0</v>
      </c>
      <c r="Y75" s="108" t="str">
        <f t="shared" si="23"/>
        <v>-</v>
      </c>
      <c r="Z75" s="109" t="str">
        <f t="shared" si="24"/>
        <v>-</v>
      </c>
    </row>
    <row r="76" spans="1:26" s="25" customFormat="1" ht="14.5" customHeight="1">
      <c r="A76" s="85" t="s">
        <v>68</v>
      </c>
      <c r="B76" s="95">
        <v>0</v>
      </c>
      <c r="C76" s="96">
        <f t="shared" si="17"/>
        <v>0</v>
      </c>
      <c r="D76" s="97">
        <v>0</v>
      </c>
      <c r="E76" s="104">
        <f t="shared" si="18"/>
        <v>0</v>
      </c>
      <c r="F76" s="90">
        <v>0</v>
      </c>
      <c r="G76" s="102">
        <v>0</v>
      </c>
      <c r="H76" s="31">
        <f t="shared" si="14"/>
        <v>0</v>
      </c>
      <c r="I76" s="110">
        <f t="shared" si="2"/>
        <v>0</v>
      </c>
      <c r="J76" s="110">
        <f t="shared" si="3"/>
        <v>0</v>
      </c>
      <c r="K76" s="108" t="str">
        <f t="shared" si="19"/>
        <v>-</v>
      </c>
      <c r="L76" s="109" t="str">
        <f t="shared" si="20"/>
        <v>-</v>
      </c>
      <c r="M76" s="90">
        <v>0</v>
      </c>
      <c r="N76" s="102">
        <v>0</v>
      </c>
      <c r="O76" s="31">
        <f t="shared" si="15"/>
        <v>0</v>
      </c>
      <c r="P76" s="110">
        <f t="shared" si="6"/>
        <v>0</v>
      </c>
      <c r="Q76" s="110">
        <f t="shared" si="7"/>
        <v>0</v>
      </c>
      <c r="R76" s="108" t="str">
        <f t="shared" si="21"/>
        <v>-</v>
      </c>
      <c r="S76" s="109" t="str">
        <f t="shared" si="22"/>
        <v>-</v>
      </c>
      <c r="T76" s="90">
        <v>0</v>
      </c>
      <c r="U76" s="102">
        <v>0</v>
      </c>
      <c r="V76" s="31">
        <f t="shared" si="16"/>
        <v>0</v>
      </c>
      <c r="W76" s="110">
        <f t="shared" si="10"/>
        <v>0</v>
      </c>
      <c r="X76" s="110">
        <f t="shared" si="11"/>
        <v>0</v>
      </c>
      <c r="Y76" s="108" t="str">
        <f t="shared" si="23"/>
        <v>-</v>
      </c>
      <c r="Z76" s="109" t="str">
        <f t="shared" si="24"/>
        <v>-</v>
      </c>
    </row>
    <row r="77" spans="1:26" s="25" customFormat="1" ht="14.5" customHeight="1">
      <c r="A77" s="85" t="s">
        <v>67</v>
      </c>
      <c r="B77" s="95">
        <v>0</v>
      </c>
      <c r="C77" s="96">
        <f t="shared" si="17"/>
        <v>0</v>
      </c>
      <c r="D77" s="97">
        <v>0</v>
      </c>
      <c r="E77" s="104">
        <f t="shared" si="18"/>
        <v>0</v>
      </c>
      <c r="F77" s="90">
        <v>0</v>
      </c>
      <c r="G77" s="102">
        <v>0</v>
      </c>
      <c r="H77" s="31">
        <f t="shared" si="14"/>
        <v>0</v>
      </c>
      <c r="I77" s="110">
        <f t="shared" si="2"/>
        <v>0</v>
      </c>
      <c r="J77" s="110">
        <f t="shared" si="3"/>
        <v>0</v>
      </c>
      <c r="K77" s="108" t="str">
        <f t="shared" si="19"/>
        <v>-</v>
      </c>
      <c r="L77" s="109" t="str">
        <f t="shared" si="20"/>
        <v>-</v>
      </c>
      <c r="M77" s="90">
        <v>0</v>
      </c>
      <c r="N77" s="102">
        <v>0</v>
      </c>
      <c r="O77" s="31">
        <f t="shared" si="15"/>
        <v>0</v>
      </c>
      <c r="P77" s="110">
        <f t="shared" si="6"/>
        <v>0</v>
      </c>
      <c r="Q77" s="110">
        <f t="shared" si="7"/>
        <v>0</v>
      </c>
      <c r="R77" s="108" t="str">
        <f t="shared" si="21"/>
        <v>-</v>
      </c>
      <c r="S77" s="109" t="str">
        <f t="shared" si="22"/>
        <v>-</v>
      </c>
      <c r="T77" s="90">
        <v>0</v>
      </c>
      <c r="U77" s="102">
        <v>0</v>
      </c>
      <c r="V77" s="31">
        <f t="shared" si="16"/>
        <v>0</v>
      </c>
      <c r="W77" s="110">
        <f t="shared" si="10"/>
        <v>0</v>
      </c>
      <c r="X77" s="110">
        <f t="shared" si="11"/>
        <v>0</v>
      </c>
      <c r="Y77" s="108" t="str">
        <f t="shared" si="23"/>
        <v>-</v>
      </c>
      <c r="Z77" s="109" t="str">
        <f t="shared" si="24"/>
        <v>-</v>
      </c>
    </row>
    <row r="78" spans="1:26" s="25" customFormat="1" ht="14.5" customHeight="1">
      <c r="A78" s="85" t="s">
        <v>66</v>
      </c>
      <c r="B78" s="95">
        <v>0</v>
      </c>
      <c r="C78" s="96">
        <f t="shared" ref="C78:C109" si="25">SUM(B78*DEC_DOL)+I78</f>
        <v>0</v>
      </c>
      <c r="D78" s="97">
        <v>0</v>
      </c>
      <c r="E78" s="104">
        <f t="shared" ref="E78:E109" si="26">SUM(D78*TH_DOL)/12</f>
        <v>0</v>
      </c>
      <c r="F78" s="90">
        <v>0</v>
      </c>
      <c r="G78" s="102">
        <v>0</v>
      </c>
      <c r="H78" s="31">
        <f t="shared" si="14"/>
        <v>0</v>
      </c>
      <c r="I78" s="110">
        <f t="shared" ref="I78:I113" si="27">SUM(F78*ERC_PERC)</f>
        <v>0</v>
      </c>
      <c r="J78" s="110">
        <f t="shared" ref="J78:J113" si="28">SUM(F78*ERC_PERC)+(H78*DEC_PERC)</f>
        <v>0</v>
      </c>
      <c r="K78" s="108" t="str">
        <f t="shared" ref="K78:K113" si="29">IF($F78=0,"-",IF(AND(TH_DOL=0,$D78=0),"-",IF(F78-I78&gt;$E78,"No","Yes")))</f>
        <v>-</v>
      </c>
      <c r="L78" s="109" t="str">
        <f t="shared" ref="L78:L113" si="30">IF($G78=0,"-",IF(AND(TH_DOL=0,$D78=0),"-",IF(G78-J78&gt;$E78,"No","Yes")))</f>
        <v>-</v>
      </c>
      <c r="M78" s="90">
        <v>0</v>
      </c>
      <c r="N78" s="102">
        <v>0</v>
      </c>
      <c r="O78" s="31">
        <f t="shared" si="15"/>
        <v>0</v>
      </c>
      <c r="P78" s="110">
        <f t="shared" ref="P78:P113" si="31">SUM(M78*ERC_PERC)</f>
        <v>0</v>
      </c>
      <c r="Q78" s="110">
        <f t="shared" ref="Q78:Q113" si="32">SUM(M78*ERC_PERC)+(O78*DEC_PERC)</f>
        <v>0</v>
      </c>
      <c r="R78" s="108" t="str">
        <f t="shared" ref="R78:R113" si="33">IF($M78=0,"-",IF(AND(TH_DOL=0,$D78=0),"-",IF(M78-P78&gt;$E78,"No","Yes")))</f>
        <v>-</v>
      </c>
      <c r="S78" s="109" t="str">
        <f t="shared" ref="S78:S113" si="34">IF($N78=0,"-",IF(AND(TH_DOL=0,$D78=0),"-",IF(N78-Q78&gt;$E78,"No","Yes")))</f>
        <v>-</v>
      </c>
      <c r="T78" s="90">
        <v>0</v>
      </c>
      <c r="U78" s="102">
        <v>0</v>
      </c>
      <c r="V78" s="31">
        <f t="shared" si="16"/>
        <v>0</v>
      </c>
      <c r="W78" s="110">
        <f t="shared" ref="W78:W113" si="35">SUM(T78*ERC_PERC)</f>
        <v>0</v>
      </c>
      <c r="X78" s="110">
        <f t="shared" ref="X78:X113" si="36">SUM(T78*ERC_PERC)+(V78*DEC_PERC)</f>
        <v>0</v>
      </c>
      <c r="Y78" s="108" t="str">
        <f t="shared" ref="Y78:Y113" si="37">IF($T78=0,"-",IF(AND(TH_DOL=0,$D78=0),"-",IF(T78-W78&gt;$E78,"No","Yes")))</f>
        <v>-</v>
      </c>
      <c r="Z78" s="109" t="str">
        <f t="shared" ref="Z78:Z113" si="38">IF($U78=0,"-",IF(AND(TH_DOL=0,$D78=0),"-",IF(U78-X78&gt;$E78,"No","Yes")))</f>
        <v>-</v>
      </c>
    </row>
    <row r="79" spans="1:26" s="25" customFormat="1" ht="14.5" customHeight="1">
      <c r="A79" s="85" t="s">
        <v>65</v>
      </c>
      <c r="B79" s="95">
        <v>0</v>
      </c>
      <c r="C79" s="96">
        <f t="shared" si="25"/>
        <v>0</v>
      </c>
      <c r="D79" s="97">
        <v>0</v>
      </c>
      <c r="E79" s="104">
        <f t="shared" si="26"/>
        <v>0</v>
      </c>
      <c r="F79" s="90">
        <v>0</v>
      </c>
      <c r="G79" s="102">
        <v>0</v>
      </c>
      <c r="H79" s="31">
        <f t="shared" ref="H79:H113" si="39">SUM(G79-F79)</f>
        <v>0</v>
      </c>
      <c r="I79" s="110">
        <f t="shared" si="27"/>
        <v>0</v>
      </c>
      <c r="J79" s="110">
        <f t="shared" si="28"/>
        <v>0</v>
      </c>
      <c r="K79" s="108" t="str">
        <f t="shared" si="29"/>
        <v>-</v>
      </c>
      <c r="L79" s="109" t="str">
        <f t="shared" si="30"/>
        <v>-</v>
      </c>
      <c r="M79" s="90">
        <v>0</v>
      </c>
      <c r="N79" s="102">
        <v>0</v>
      </c>
      <c r="O79" s="31">
        <f t="shared" ref="O79:O113" si="40">SUM(N79-M79)</f>
        <v>0</v>
      </c>
      <c r="P79" s="110">
        <f t="shared" si="31"/>
        <v>0</v>
      </c>
      <c r="Q79" s="110">
        <f t="shared" si="32"/>
        <v>0</v>
      </c>
      <c r="R79" s="108" t="str">
        <f t="shared" si="33"/>
        <v>-</v>
      </c>
      <c r="S79" s="109" t="str">
        <f t="shared" si="34"/>
        <v>-</v>
      </c>
      <c r="T79" s="90">
        <v>0</v>
      </c>
      <c r="U79" s="102">
        <v>0</v>
      </c>
      <c r="V79" s="31">
        <f t="shared" ref="V79:V113" si="41">SUM(U79-T79)</f>
        <v>0</v>
      </c>
      <c r="W79" s="110">
        <f t="shared" si="35"/>
        <v>0</v>
      </c>
      <c r="X79" s="110">
        <f t="shared" si="36"/>
        <v>0</v>
      </c>
      <c r="Y79" s="108" t="str">
        <f t="shared" si="37"/>
        <v>-</v>
      </c>
      <c r="Z79" s="109" t="str">
        <f t="shared" si="38"/>
        <v>-</v>
      </c>
    </row>
    <row r="80" spans="1:26" s="25" customFormat="1" ht="14.5" customHeight="1">
      <c r="A80" s="85" t="s">
        <v>64</v>
      </c>
      <c r="B80" s="95">
        <v>0</v>
      </c>
      <c r="C80" s="96">
        <f t="shared" si="25"/>
        <v>0</v>
      </c>
      <c r="D80" s="97">
        <v>0</v>
      </c>
      <c r="E80" s="104">
        <f t="shared" si="26"/>
        <v>0</v>
      </c>
      <c r="F80" s="90">
        <v>0</v>
      </c>
      <c r="G80" s="102">
        <v>0</v>
      </c>
      <c r="H80" s="31">
        <f t="shared" si="39"/>
        <v>0</v>
      </c>
      <c r="I80" s="110">
        <f t="shared" si="27"/>
        <v>0</v>
      </c>
      <c r="J80" s="110">
        <f t="shared" si="28"/>
        <v>0</v>
      </c>
      <c r="K80" s="108" t="str">
        <f t="shared" si="29"/>
        <v>-</v>
      </c>
      <c r="L80" s="109" t="str">
        <f t="shared" si="30"/>
        <v>-</v>
      </c>
      <c r="M80" s="90">
        <v>0</v>
      </c>
      <c r="N80" s="102">
        <v>0</v>
      </c>
      <c r="O80" s="31">
        <f t="shared" si="40"/>
        <v>0</v>
      </c>
      <c r="P80" s="110">
        <f t="shared" si="31"/>
        <v>0</v>
      </c>
      <c r="Q80" s="110">
        <f t="shared" si="32"/>
        <v>0</v>
      </c>
      <c r="R80" s="108" t="str">
        <f t="shared" si="33"/>
        <v>-</v>
      </c>
      <c r="S80" s="109" t="str">
        <f t="shared" si="34"/>
        <v>-</v>
      </c>
      <c r="T80" s="90">
        <v>0</v>
      </c>
      <c r="U80" s="102">
        <v>0</v>
      </c>
      <c r="V80" s="31">
        <f t="shared" si="41"/>
        <v>0</v>
      </c>
      <c r="W80" s="110">
        <f t="shared" si="35"/>
        <v>0</v>
      </c>
      <c r="X80" s="110">
        <f t="shared" si="36"/>
        <v>0</v>
      </c>
      <c r="Y80" s="108" t="str">
        <f t="shared" si="37"/>
        <v>-</v>
      </c>
      <c r="Z80" s="109" t="str">
        <f t="shared" si="38"/>
        <v>-</v>
      </c>
    </row>
    <row r="81" spans="1:26" s="25" customFormat="1" ht="14.5" customHeight="1">
      <c r="A81" s="85" t="s">
        <v>63</v>
      </c>
      <c r="B81" s="95">
        <v>0</v>
      </c>
      <c r="C81" s="96">
        <f t="shared" si="25"/>
        <v>0</v>
      </c>
      <c r="D81" s="97">
        <v>0</v>
      </c>
      <c r="E81" s="104">
        <f t="shared" si="26"/>
        <v>0</v>
      </c>
      <c r="F81" s="90">
        <v>0</v>
      </c>
      <c r="G81" s="102">
        <v>0</v>
      </c>
      <c r="H81" s="31">
        <f t="shared" si="39"/>
        <v>0</v>
      </c>
      <c r="I81" s="110">
        <f t="shared" si="27"/>
        <v>0</v>
      </c>
      <c r="J81" s="110">
        <f t="shared" si="28"/>
        <v>0</v>
      </c>
      <c r="K81" s="108" t="str">
        <f t="shared" si="29"/>
        <v>-</v>
      </c>
      <c r="L81" s="109" t="str">
        <f t="shared" si="30"/>
        <v>-</v>
      </c>
      <c r="M81" s="90">
        <v>0</v>
      </c>
      <c r="N81" s="102">
        <v>0</v>
      </c>
      <c r="O81" s="31">
        <f t="shared" si="40"/>
        <v>0</v>
      </c>
      <c r="P81" s="110">
        <f t="shared" si="31"/>
        <v>0</v>
      </c>
      <c r="Q81" s="110">
        <f t="shared" si="32"/>
        <v>0</v>
      </c>
      <c r="R81" s="108" t="str">
        <f t="shared" si="33"/>
        <v>-</v>
      </c>
      <c r="S81" s="109" t="str">
        <f t="shared" si="34"/>
        <v>-</v>
      </c>
      <c r="T81" s="90">
        <v>0</v>
      </c>
      <c r="U81" s="102">
        <v>0</v>
      </c>
      <c r="V81" s="31">
        <f t="shared" si="41"/>
        <v>0</v>
      </c>
      <c r="W81" s="110">
        <f t="shared" si="35"/>
        <v>0</v>
      </c>
      <c r="X81" s="110">
        <f t="shared" si="36"/>
        <v>0</v>
      </c>
      <c r="Y81" s="108" t="str">
        <f t="shared" si="37"/>
        <v>-</v>
      </c>
      <c r="Z81" s="109" t="str">
        <f t="shared" si="38"/>
        <v>-</v>
      </c>
    </row>
    <row r="82" spans="1:26" s="25" customFormat="1" ht="14.5" customHeight="1">
      <c r="A82" s="85" t="s">
        <v>62</v>
      </c>
      <c r="B82" s="95">
        <v>0</v>
      </c>
      <c r="C82" s="96">
        <f t="shared" si="25"/>
        <v>0</v>
      </c>
      <c r="D82" s="97">
        <v>0</v>
      </c>
      <c r="E82" s="104">
        <f t="shared" si="26"/>
        <v>0</v>
      </c>
      <c r="F82" s="90">
        <v>0</v>
      </c>
      <c r="G82" s="102">
        <v>0</v>
      </c>
      <c r="H82" s="31">
        <f t="shared" si="39"/>
        <v>0</v>
      </c>
      <c r="I82" s="110">
        <f t="shared" si="27"/>
        <v>0</v>
      </c>
      <c r="J82" s="110">
        <f t="shared" si="28"/>
        <v>0</v>
      </c>
      <c r="K82" s="108" t="str">
        <f t="shared" si="29"/>
        <v>-</v>
      </c>
      <c r="L82" s="109" t="str">
        <f t="shared" si="30"/>
        <v>-</v>
      </c>
      <c r="M82" s="90">
        <v>0</v>
      </c>
      <c r="N82" s="102">
        <v>0</v>
      </c>
      <c r="O82" s="31">
        <f t="shared" si="40"/>
        <v>0</v>
      </c>
      <c r="P82" s="110">
        <f t="shared" si="31"/>
        <v>0</v>
      </c>
      <c r="Q82" s="110">
        <f t="shared" si="32"/>
        <v>0</v>
      </c>
      <c r="R82" s="108" t="str">
        <f t="shared" si="33"/>
        <v>-</v>
      </c>
      <c r="S82" s="109" t="str">
        <f t="shared" si="34"/>
        <v>-</v>
      </c>
      <c r="T82" s="90">
        <v>0</v>
      </c>
      <c r="U82" s="102">
        <v>0</v>
      </c>
      <c r="V82" s="31">
        <f t="shared" si="41"/>
        <v>0</v>
      </c>
      <c r="W82" s="110">
        <f t="shared" si="35"/>
        <v>0</v>
      </c>
      <c r="X82" s="110">
        <f t="shared" si="36"/>
        <v>0</v>
      </c>
      <c r="Y82" s="108" t="str">
        <f t="shared" si="37"/>
        <v>-</v>
      </c>
      <c r="Z82" s="109" t="str">
        <f t="shared" si="38"/>
        <v>-</v>
      </c>
    </row>
    <row r="83" spans="1:26" s="25" customFormat="1" ht="14.5" customHeight="1">
      <c r="A83" s="85" t="s">
        <v>61</v>
      </c>
      <c r="B83" s="95">
        <v>0</v>
      </c>
      <c r="C83" s="96">
        <f t="shared" si="25"/>
        <v>0</v>
      </c>
      <c r="D83" s="97">
        <v>0</v>
      </c>
      <c r="E83" s="104">
        <f t="shared" si="26"/>
        <v>0</v>
      </c>
      <c r="F83" s="90">
        <v>0</v>
      </c>
      <c r="G83" s="102">
        <v>0</v>
      </c>
      <c r="H83" s="31">
        <f t="shared" si="39"/>
        <v>0</v>
      </c>
      <c r="I83" s="110">
        <f t="shared" si="27"/>
        <v>0</v>
      </c>
      <c r="J83" s="110">
        <f t="shared" si="28"/>
        <v>0</v>
      </c>
      <c r="K83" s="108" t="str">
        <f t="shared" si="29"/>
        <v>-</v>
      </c>
      <c r="L83" s="109" t="str">
        <f t="shared" si="30"/>
        <v>-</v>
      </c>
      <c r="M83" s="90">
        <v>0</v>
      </c>
      <c r="N83" s="102">
        <v>0</v>
      </c>
      <c r="O83" s="31">
        <f t="shared" si="40"/>
        <v>0</v>
      </c>
      <c r="P83" s="110">
        <f t="shared" si="31"/>
        <v>0</v>
      </c>
      <c r="Q83" s="110">
        <f t="shared" si="32"/>
        <v>0</v>
      </c>
      <c r="R83" s="108" t="str">
        <f t="shared" si="33"/>
        <v>-</v>
      </c>
      <c r="S83" s="109" t="str">
        <f t="shared" si="34"/>
        <v>-</v>
      </c>
      <c r="T83" s="90">
        <v>0</v>
      </c>
      <c r="U83" s="102">
        <v>0</v>
      </c>
      <c r="V83" s="31">
        <f t="shared" si="41"/>
        <v>0</v>
      </c>
      <c r="W83" s="110">
        <f t="shared" si="35"/>
        <v>0</v>
      </c>
      <c r="X83" s="110">
        <f t="shared" si="36"/>
        <v>0</v>
      </c>
      <c r="Y83" s="108" t="str">
        <f t="shared" si="37"/>
        <v>-</v>
      </c>
      <c r="Z83" s="109" t="str">
        <f t="shared" si="38"/>
        <v>-</v>
      </c>
    </row>
    <row r="84" spans="1:26" s="25" customFormat="1" ht="14.5" customHeight="1">
      <c r="A84" s="85" t="s">
        <v>60</v>
      </c>
      <c r="B84" s="95">
        <v>0</v>
      </c>
      <c r="C84" s="96">
        <f t="shared" si="25"/>
        <v>0</v>
      </c>
      <c r="D84" s="97">
        <v>0</v>
      </c>
      <c r="E84" s="104">
        <f t="shared" si="26"/>
        <v>0</v>
      </c>
      <c r="F84" s="90">
        <v>0</v>
      </c>
      <c r="G84" s="102">
        <v>0</v>
      </c>
      <c r="H84" s="31">
        <f t="shared" si="39"/>
        <v>0</v>
      </c>
      <c r="I84" s="110">
        <f t="shared" si="27"/>
        <v>0</v>
      </c>
      <c r="J84" s="110">
        <f t="shared" si="28"/>
        <v>0</v>
      </c>
      <c r="K84" s="108" t="str">
        <f t="shared" si="29"/>
        <v>-</v>
      </c>
      <c r="L84" s="109" t="str">
        <f t="shared" si="30"/>
        <v>-</v>
      </c>
      <c r="M84" s="90">
        <v>0</v>
      </c>
      <c r="N84" s="102">
        <v>0</v>
      </c>
      <c r="O84" s="31">
        <f t="shared" si="40"/>
        <v>0</v>
      </c>
      <c r="P84" s="110">
        <f t="shared" si="31"/>
        <v>0</v>
      </c>
      <c r="Q84" s="110">
        <f t="shared" si="32"/>
        <v>0</v>
      </c>
      <c r="R84" s="108" t="str">
        <f t="shared" si="33"/>
        <v>-</v>
      </c>
      <c r="S84" s="109" t="str">
        <f t="shared" si="34"/>
        <v>-</v>
      </c>
      <c r="T84" s="90">
        <v>0</v>
      </c>
      <c r="U84" s="102">
        <v>0</v>
      </c>
      <c r="V84" s="31">
        <f t="shared" si="41"/>
        <v>0</v>
      </c>
      <c r="W84" s="110">
        <f t="shared" si="35"/>
        <v>0</v>
      </c>
      <c r="X84" s="110">
        <f t="shared" si="36"/>
        <v>0</v>
      </c>
      <c r="Y84" s="108" t="str">
        <f t="shared" si="37"/>
        <v>-</v>
      </c>
      <c r="Z84" s="109" t="str">
        <f t="shared" si="38"/>
        <v>-</v>
      </c>
    </row>
    <row r="85" spans="1:26" s="25" customFormat="1" ht="14.5" customHeight="1">
      <c r="A85" s="85" t="s">
        <v>59</v>
      </c>
      <c r="B85" s="95">
        <v>0</v>
      </c>
      <c r="C85" s="96">
        <f t="shared" si="25"/>
        <v>0</v>
      </c>
      <c r="D85" s="97">
        <v>0</v>
      </c>
      <c r="E85" s="104">
        <f t="shared" si="26"/>
        <v>0</v>
      </c>
      <c r="F85" s="90">
        <v>0</v>
      </c>
      <c r="G85" s="102">
        <v>0</v>
      </c>
      <c r="H85" s="31">
        <f t="shared" si="39"/>
        <v>0</v>
      </c>
      <c r="I85" s="110">
        <f t="shared" si="27"/>
        <v>0</v>
      </c>
      <c r="J85" s="110">
        <f t="shared" si="28"/>
        <v>0</v>
      </c>
      <c r="K85" s="108" t="str">
        <f t="shared" si="29"/>
        <v>-</v>
      </c>
      <c r="L85" s="109" t="str">
        <f t="shared" si="30"/>
        <v>-</v>
      </c>
      <c r="M85" s="90">
        <v>0</v>
      </c>
      <c r="N85" s="102">
        <v>0</v>
      </c>
      <c r="O85" s="31">
        <f t="shared" si="40"/>
        <v>0</v>
      </c>
      <c r="P85" s="110">
        <f t="shared" si="31"/>
        <v>0</v>
      </c>
      <c r="Q85" s="110">
        <f t="shared" si="32"/>
        <v>0</v>
      </c>
      <c r="R85" s="108" t="str">
        <f t="shared" si="33"/>
        <v>-</v>
      </c>
      <c r="S85" s="109" t="str">
        <f t="shared" si="34"/>
        <v>-</v>
      </c>
      <c r="T85" s="90">
        <v>0</v>
      </c>
      <c r="U85" s="102">
        <v>0</v>
      </c>
      <c r="V85" s="31">
        <f t="shared" si="41"/>
        <v>0</v>
      </c>
      <c r="W85" s="110">
        <f t="shared" si="35"/>
        <v>0</v>
      </c>
      <c r="X85" s="110">
        <f t="shared" si="36"/>
        <v>0</v>
      </c>
      <c r="Y85" s="108" t="str">
        <f t="shared" si="37"/>
        <v>-</v>
      </c>
      <c r="Z85" s="109" t="str">
        <f t="shared" si="38"/>
        <v>-</v>
      </c>
    </row>
    <row r="86" spans="1:26" s="25" customFormat="1" ht="14.5" customHeight="1">
      <c r="A86" s="85" t="s">
        <v>58</v>
      </c>
      <c r="B86" s="95">
        <v>0</v>
      </c>
      <c r="C86" s="96">
        <f t="shared" si="25"/>
        <v>0</v>
      </c>
      <c r="D86" s="97">
        <v>0</v>
      </c>
      <c r="E86" s="104">
        <f t="shared" si="26"/>
        <v>0</v>
      </c>
      <c r="F86" s="90">
        <v>0</v>
      </c>
      <c r="G86" s="102">
        <v>0</v>
      </c>
      <c r="H86" s="31">
        <f t="shared" si="39"/>
        <v>0</v>
      </c>
      <c r="I86" s="110">
        <f t="shared" si="27"/>
        <v>0</v>
      </c>
      <c r="J86" s="110">
        <f t="shared" si="28"/>
        <v>0</v>
      </c>
      <c r="K86" s="108" t="str">
        <f t="shared" si="29"/>
        <v>-</v>
      </c>
      <c r="L86" s="109" t="str">
        <f t="shared" si="30"/>
        <v>-</v>
      </c>
      <c r="M86" s="90">
        <v>0</v>
      </c>
      <c r="N86" s="102">
        <v>0</v>
      </c>
      <c r="O86" s="31">
        <f t="shared" si="40"/>
        <v>0</v>
      </c>
      <c r="P86" s="110">
        <f t="shared" si="31"/>
        <v>0</v>
      </c>
      <c r="Q86" s="110">
        <f t="shared" si="32"/>
        <v>0</v>
      </c>
      <c r="R86" s="108" t="str">
        <f t="shared" si="33"/>
        <v>-</v>
      </c>
      <c r="S86" s="109" t="str">
        <f t="shared" si="34"/>
        <v>-</v>
      </c>
      <c r="T86" s="90">
        <v>0</v>
      </c>
      <c r="U86" s="102">
        <v>0</v>
      </c>
      <c r="V86" s="31">
        <f t="shared" si="41"/>
        <v>0</v>
      </c>
      <c r="W86" s="110">
        <f t="shared" si="35"/>
        <v>0</v>
      </c>
      <c r="X86" s="110">
        <f t="shared" si="36"/>
        <v>0</v>
      </c>
      <c r="Y86" s="108" t="str">
        <f t="shared" si="37"/>
        <v>-</v>
      </c>
      <c r="Z86" s="109" t="str">
        <f t="shared" si="38"/>
        <v>-</v>
      </c>
    </row>
    <row r="87" spans="1:26" s="25" customFormat="1" ht="14.5" customHeight="1">
      <c r="A87" s="85" t="s">
        <v>57</v>
      </c>
      <c r="B87" s="95">
        <v>0</v>
      </c>
      <c r="C87" s="96">
        <f t="shared" si="25"/>
        <v>0</v>
      </c>
      <c r="D87" s="97">
        <v>0</v>
      </c>
      <c r="E87" s="104">
        <f t="shared" si="26"/>
        <v>0</v>
      </c>
      <c r="F87" s="90">
        <v>0</v>
      </c>
      <c r="G87" s="102">
        <v>0</v>
      </c>
      <c r="H87" s="31">
        <f t="shared" si="39"/>
        <v>0</v>
      </c>
      <c r="I87" s="110">
        <f t="shared" si="27"/>
        <v>0</v>
      </c>
      <c r="J87" s="110">
        <f t="shared" si="28"/>
        <v>0</v>
      </c>
      <c r="K87" s="108" t="str">
        <f t="shared" si="29"/>
        <v>-</v>
      </c>
      <c r="L87" s="109" t="str">
        <f t="shared" si="30"/>
        <v>-</v>
      </c>
      <c r="M87" s="90">
        <v>0</v>
      </c>
      <c r="N87" s="102">
        <v>0</v>
      </c>
      <c r="O87" s="31">
        <f t="shared" si="40"/>
        <v>0</v>
      </c>
      <c r="P87" s="110">
        <f t="shared" si="31"/>
        <v>0</v>
      </c>
      <c r="Q87" s="110">
        <f t="shared" si="32"/>
        <v>0</v>
      </c>
      <c r="R87" s="108" t="str">
        <f t="shared" si="33"/>
        <v>-</v>
      </c>
      <c r="S87" s="109" t="str">
        <f t="shared" si="34"/>
        <v>-</v>
      </c>
      <c r="T87" s="90">
        <v>0</v>
      </c>
      <c r="U87" s="102">
        <v>0</v>
      </c>
      <c r="V87" s="31">
        <f t="shared" si="41"/>
        <v>0</v>
      </c>
      <c r="W87" s="110">
        <f t="shared" si="35"/>
        <v>0</v>
      </c>
      <c r="X87" s="110">
        <f t="shared" si="36"/>
        <v>0</v>
      </c>
      <c r="Y87" s="108" t="str">
        <f t="shared" si="37"/>
        <v>-</v>
      </c>
      <c r="Z87" s="109" t="str">
        <f t="shared" si="38"/>
        <v>-</v>
      </c>
    </row>
    <row r="88" spans="1:26" s="25" customFormat="1" ht="14.5" customHeight="1">
      <c r="A88" s="85" t="s">
        <v>56</v>
      </c>
      <c r="B88" s="95">
        <v>0</v>
      </c>
      <c r="C88" s="96">
        <f t="shared" si="25"/>
        <v>0</v>
      </c>
      <c r="D88" s="97">
        <v>0</v>
      </c>
      <c r="E88" s="104">
        <f t="shared" si="26"/>
        <v>0</v>
      </c>
      <c r="F88" s="90">
        <v>0</v>
      </c>
      <c r="G88" s="102">
        <v>0</v>
      </c>
      <c r="H88" s="31">
        <f t="shared" si="39"/>
        <v>0</v>
      </c>
      <c r="I88" s="110">
        <f t="shared" si="27"/>
        <v>0</v>
      </c>
      <c r="J88" s="110">
        <f t="shared" si="28"/>
        <v>0</v>
      </c>
      <c r="K88" s="108" t="str">
        <f t="shared" si="29"/>
        <v>-</v>
      </c>
      <c r="L88" s="109" t="str">
        <f t="shared" si="30"/>
        <v>-</v>
      </c>
      <c r="M88" s="90">
        <v>0</v>
      </c>
      <c r="N88" s="102">
        <v>0</v>
      </c>
      <c r="O88" s="31">
        <f t="shared" si="40"/>
        <v>0</v>
      </c>
      <c r="P88" s="110">
        <f t="shared" si="31"/>
        <v>0</v>
      </c>
      <c r="Q88" s="110">
        <f t="shared" si="32"/>
        <v>0</v>
      </c>
      <c r="R88" s="108" t="str">
        <f t="shared" si="33"/>
        <v>-</v>
      </c>
      <c r="S88" s="109" t="str">
        <f t="shared" si="34"/>
        <v>-</v>
      </c>
      <c r="T88" s="90">
        <v>0</v>
      </c>
      <c r="U88" s="102">
        <v>0</v>
      </c>
      <c r="V88" s="31">
        <f t="shared" si="41"/>
        <v>0</v>
      </c>
      <c r="W88" s="110">
        <f t="shared" si="35"/>
        <v>0</v>
      </c>
      <c r="X88" s="110">
        <f t="shared" si="36"/>
        <v>0</v>
      </c>
      <c r="Y88" s="108" t="str">
        <f t="shared" si="37"/>
        <v>-</v>
      </c>
      <c r="Z88" s="109" t="str">
        <f t="shared" si="38"/>
        <v>-</v>
      </c>
    </row>
    <row r="89" spans="1:26" s="25" customFormat="1" ht="14.5" customHeight="1">
      <c r="A89" s="85" t="s">
        <v>55</v>
      </c>
      <c r="B89" s="95">
        <v>0</v>
      </c>
      <c r="C89" s="96">
        <f t="shared" si="25"/>
        <v>0</v>
      </c>
      <c r="D89" s="97">
        <v>0</v>
      </c>
      <c r="E89" s="104">
        <f t="shared" si="26"/>
        <v>0</v>
      </c>
      <c r="F89" s="90">
        <v>0</v>
      </c>
      <c r="G89" s="102">
        <v>0</v>
      </c>
      <c r="H89" s="31">
        <f t="shared" si="39"/>
        <v>0</v>
      </c>
      <c r="I89" s="110">
        <f t="shared" si="27"/>
        <v>0</v>
      </c>
      <c r="J89" s="110">
        <f t="shared" si="28"/>
        <v>0</v>
      </c>
      <c r="K89" s="108" t="str">
        <f t="shared" si="29"/>
        <v>-</v>
      </c>
      <c r="L89" s="109" t="str">
        <f t="shared" si="30"/>
        <v>-</v>
      </c>
      <c r="M89" s="90">
        <v>0</v>
      </c>
      <c r="N89" s="102">
        <v>0</v>
      </c>
      <c r="O89" s="31">
        <f t="shared" si="40"/>
        <v>0</v>
      </c>
      <c r="P89" s="110">
        <f t="shared" si="31"/>
        <v>0</v>
      </c>
      <c r="Q89" s="110">
        <f t="shared" si="32"/>
        <v>0</v>
      </c>
      <c r="R89" s="108" t="str">
        <f t="shared" si="33"/>
        <v>-</v>
      </c>
      <c r="S89" s="109" t="str">
        <f t="shared" si="34"/>
        <v>-</v>
      </c>
      <c r="T89" s="90">
        <v>0</v>
      </c>
      <c r="U89" s="102">
        <v>0</v>
      </c>
      <c r="V89" s="31">
        <f t="shared" si="41"/>
        <v>0</v>
      </c>
      <c r="W89" s="110">
        <f t="shared" si="35"/>
        <v>0</v>
      </c>
      <c r="X89" s="110">
        <f t="shared" si="36"/>
        <v>0</v>
      </c>
      <c r="Y89" s="108" t="str">
        <f t="shared" si="37"/>
        <v>-</v>
      </c>
      <c r="Z89" s="109" t="str">
        <f t="shared" si="38"/>
        <v>-</v>
      </c>
    </row>
    <row r="90" spans="1:26" s="25" customFormat="1" ht="14.5" customHeight="1">
      <c r="A90" s="85" t="s">
        <v>54</v>
      </c>
      <c r="B90" s="95">
        <v>0</v>
      </c>
      <c r="C90" s="96">
        <f t="shared" si="25"/>
        <v>0</v>
      </c>
      <c r="D90" s="97">
        <v>0</v>
      </c>
      <c r="E90" s="104">
        <f t="shared" si="26"/>
        <v>0</v>
      </c>
      <c r="F90" s="90">
        <v>0</v>
      </c>
      <c r="G90" s="102">
        <v>0</v>
      </c>
      <c r="H90" s="31">
        <f t="shared" si="39"/>
        <v>0</v>
      </c>
      <c r="I90" s="110">
        <f t="shared" si="27"/>
        <v>0</v>
      </c>
      <c r="J90" s="110">
        <f t="shared" si="28"/>
        <v>0</v>
      </c>
      <c r="K90" s="108" t="str">
        <f t="shared" si="29"/>
        <v>-</v>
      </c>
      <c r="L90" s="109" t="str">
        <f t="shared" si="30"/>
        <v>-</v>
      </c>
      <c r="M90" s="90">
        <v>0</v>
      </c>
      <c r="N90" s="102">
        <v>0</v>
      </c>
      <c r="O90" s="31">
        <f t="shared" si="40"/>
        <v>0</v>
      </c>
      <c r="P90" s="110">
        <f t="shared" si="31"/>
        <v>0</v>
      </c>
      <c r="Q90" s="110">
        <f t="shared" si="32"/>
        <v>0</v>
      </c>
      <c r="R90" s="108" t="str">
        <f t="shared" si="33"/>
        <v>-</v>
      </c>
      <c r="S90" s="109" t="str">
        <f t="shared" si="34"/>
        <v>-</v>
      </c>
      <c r="T90" s="90">
        <v>0</v>
      </c>
      <c r="U90" s="102">
        <v>0</v>
      </c>
      <c r="V90" s="31">
        <f t="shared" si="41"/>
        <v>0</v>
      </c>
      <c r="W90" s="110">
        <f t="shared" si="35"/>
        <v>0</v>
      </c>
      <c r="X90" s="110">
        <f t="shared" si="36"/>
        <v>0</v>
      </c>
      <c r="Y90" s="108" t="str">
        <f t="shared" si="37"/>
        <v>-</v>
      </c>
      <c r="Z90" s="109" t="str">
        <f t="shared" si="38"/>
        <v>-</v>
      </c>
    </row>
    <row r="91" spans="1:26" s="25" customFormat="1" ht="14.5" customHeight="1">
      <c r="A91" s="85" t="s">
        <v>53</v>
      </c>
      <c r="B91" s="95">
        <v>0</v>
      </c>
      <c r="C91" s="96">
        <f t="shared" si="25"/>
        <v>0</v>
      </c>
      <c r="D91" s="97">
        <v>0</v>
      </c>
      <c r="E91" s="104">
        <f t="shared" si="26"/>
        <v>0</v>
      </c>
      <c r="F91" s="90">
        <v>0</v>
      </c>
      <c r="G91" s="102">
        <v>0</v>
      </c>
      <c r="H91" s="31">
        <f t="shared" si="39"/>
        <v>0</v>
      </c>
      <c r="I91" s="110">
        <f t="shared" si="27"/>
        <v>0</v>
      </c>
      <c r="J91" s="110">
        <f t="shared" si="28"/>
        <v>0</v>
      </c>
      <c r="K91" s="108" t="str">
        <f t="shared" si="29"/>
        <v>-</v>
      </c>
      <c r="L91" s="109" t="str">
        <f t="shared" si="30"/>
        <v>-</v>
      </c>
      <c r="M91" s="90">
        <v>0</v>
      </c>
      <c r="N91" s="102">
        <v>0</v>
      </c>
      <c r="O91" s="31">
        <f t="shared" si="40"/>
        <v>0</v>
      </c>
      <c r="P91" s="110">
        <f t="shared" si="31"/>
        <v>0</v>
      </c>
      <c r="Q91" s="110">
        <f t="shared" si="32"/>
        <v>0</v>
      </c>
      <c r="R91" s="108" t="str">
        <f t="shared" si="33"/>
        <v>-</v>
      </c>
      <c r="S91" s="109" t="str">
        <f t="shared" si="34"/>
        <v>-</v>
      </c>
      <c r="T91" s="90">
        <v>0</v>
      </c>
      <c r="U91" s="102">
        <v>0</v>
      </c>
      <c r="V91" s="31">
        <f t="shared" si="41"/>
        <v>0</v>
      </c>
      <c r="W91" s="110">
        <f t="shared" si="35"/>
        <v>0</v>
      </c>
      <c r="X91" s="110">
        <f t="shared" si="36"/>
        <v>0</v>
      </c>
      <c r="Y91" s="108" t="str">
        <f t="shared" si="37"/>
        <v>-</v>
      </c>
      <c r="Z91" s="109" t="str">
        <f t="shared" si="38"/>
        <v>-</v>
      </c>
    </row>
    <row r="92" spans="1:26" s="25" customFormat="1" ht="14.5" customHeight="1">
      <c r="A92" s="85" t="s">
        <v>52</v>
      </c>
      <c r="B92" s="95">
        <v>0</v>
      </c>
      <c r="C92" s="96">
        <f t="shared" si="25"/>
        <v>0</v>
      </c>
      <c r="D92" s="97">
        <v>0</v>
      </c>
      <c r="E92" s="104">
        <f t="shared" si="26"/>
        <v>0</v>
      </c>
      <c r="F92" s="90">
        <v>0</v>
      </c>
      <c r="G92" s="102">
        <v>0</v>
      </c>
      <c r="H92" s="31">
        <f t="shared" si="39"/>
        <v>0</v>
      </c>
      <c r="I92" s="110">
        <f t="shared" si="27"/>
        <v>0</v>
      </c>
      <c r="J92" s="110">
        <f t="shared" si="28"/>
        <v>0</v>
      </c>
      <c r="K92" s="108" t="str">
        <f t="shared" si="29"/>
        <v>-</v>
      </c>
      <c r="L92" s="109" t="str">
        <f t="shared" si="30"/>
        <v>-</v>
      </c>
      <c r="M92" s="90">
        <v>0</v>
      </c>
      <c r="N92" s="102">
        <v>0</v>
      </c>
      <c r="O92" s="31">
        <f t="shared" si="40"/>
        <v>0</v>
      </c>
      <c r="P92" s="110">
        <f t="shared" si="31"/>
        <v>0</v>
      </c>
      <c r="Q92" s="110">
        <f t="shared" si="32"/>
        <v>0</v>
      </c>
      <c r="R92" s="108" t="str">
        <f t="shared" si="33"/>
        <v>-</v>
      </c>
      <c r="S92" s="109" t="str">
        <f t="shared" si="34"/>
        <v>-</v>
      </c>
      <c r="T92" s="90">
        <v>0</v>
      </c>
      <c r="U92" s="102">
        <v>0</v>
      </c>
      <c r="V92" s="31">
        <f t="shared" si="41"/>
        <v>0</v>
      </c>
      <c r="W92" s="110">
        <f t="shared" si="35"/>
        <v>0</v>
      </c>
      <c r="X92" s="110">
        <f t="shared" si="36"/>
        <v>0</v>
      </c>
      <c r="Y92" s="108" t="str">
        <f t="shared" si="37"/>
        <v>-</v>
      </c>
      <c r="Z92" s="109" t="str">
        <f t="shared" si="38"/>
        <v>-</v>
      </c>
    </row>
    <row r="93" spans="1:26" s="25" customFormat="1" ht="14.5" customHeight="1">
      <c r="A93" s="85" t="s">
        <v>51</v>
      </c>
      <c r="B93" s="95">
        <v>0</v>
      </c>
      <c r="C93" s="96">
        <f t="shared" si="25"/>
        <v>0</v>
      </c>
      <c r="D93" s="97">
        <v>0</v>
      </c>
      <c r="E93" s="104">
        <f t="shared" si="26"/>
        <v>0</v>
      </c>
      <c r="F93" s="90">
        <v>0</v>
      </c>
      <c r="G93" s="102">
        <v>0</v>
      </c>
      <c r="H93" s="31">
        <f t="shared" si="39"/>
        <v>0</v>
      </c>
      <c r="I93" s="110">
        <f t="shared" si="27"/>
        <v>0</v>
      </c>
      <c r="J93" s="110">
        <f t="shared" si="28"/>
        <v>0</v>
      </c>
      <c r="K93" s="108" t="str">
        <f t="shared" si="29"/>
        <v>-</v>
      </c>
      <c r="L93" s="109" t="str">
        <f t="shared" si="30"/>
        <v>-</v>
      </c>
      <c r="M93" s="90">
        <v>0</v>
      </c>
      <c r="N93" s="102">
        <v>0</v>
      </c>
      <c r="O93" s="31">
        <f t="shared" si="40"/>
        <v>0</v>
      </c>
      <c r="P93" s="110">
        <f t="shared" si="31"/>
        <v>0</v>
      </c>
      <c r="Q93" s="110">
        <f t="shared" si="32"/>
        <v>0</v>
      </c>
      <c r="R93" s="108" t="str">
        <f t="shared" si="33"/>
        <v>-</v>
      </c>
      <c r="S93" s="109" t="str">
        <f t="shared" si="34"/>
        <v>-</v>
      </c>
      <c r="T93" s="90">
        <v>0</v>
      </c>
      <c r="U93" s="102">
        <v>0</v>
      </c>
      <c r="V93" s="31">
        <f t="shared" si="41"/>
        <v>0</v>
      </c>
      <c r="W93" s="110">
        <f t="shared" si="35"/>
        <v>0</v>
      </c>
      <c r="X93" s="110">
        <f t="shared" si="36"/>
        <v>0</v>
      </c>
      <c r="Y93" s="108" t="str">
        <f t="shared" si="37"/>
        <v>-</v>
      </c>
      <c r="Z93" s="109" t="str">
        <f t="shared" si="38"/>
        <v>-</v>
      </c>
    </row>
    <row r="94" spans="1:26" s="25" customFormat="1" ht="14.5" customHeight="1">
      <c r="A94" s="85" t="s">
        <v>50</v>
      </c>
      <c r="B94" s="95">
        <v>0</v>
      </c>
      <c r="C94" s="96">
        <f t="shared" si="25"/>
        <v>0</v>
      </c>
      <c r="D94" s="97">
        <v>0</v>
      </c>
      <c r="E94" s="104">
        <f t="shared" si="26"/>
        <v>0</v>
      </c>
      <c r="F94" s="90">
        <v>0</v>
      </c>
      <c r="G94" s="102">
        <v>0</v>
      </c>
      <c r="H94" s="31">
        <f t="shared" si="39"/>
        <v>0</v>
      </c>
      <c r="I94" s="110">
        <f t="shared" si="27"/>
        <v>0</v>
      </c>
      <c r="J94" s="110">
        <f t="shared" si="28"/>
        <v>0</v>
      </c>
      <c r="K94" s="108" t="str">
        <f t="shared" si="29"/>
        <v>-</v>
      </c>
      <c r="L94" s="109" t="str">
        <f t="shared" si="30"/>
        <v>-</v>
      </c>
      <c r="M94" s="90">
        <v>0</v>
      </c>
      <c r="N94" s="102">
        <v>0</v>
      </c>
      <c r="O94" s="31">
        <f t="shared" si="40"/>
        <v>0</v>
      </c>
      <c r="P94" s="110">
        <f t="shared" si="31"/>
        <v>0</v>
      </c>
      <c r="Q94" s="110">
        <f t="shared" si="32"/>
        <v>0</v>
      </c>
      <c r="R94" s="108" t="str">
        <f t="shared" si="33"/>
        <v>-</v>
      </c>
      <c r="S94" s="109" t="str">
        <f t="shared" si="34"/>
        <v>-</v>
      </c>
      <c r="T94" s="90">
        <v>0</v>
      </c>
      <c r="U94" s="102">
        <v>0</v>
      </c>
      <c r="V94" s="31">
        <f t="shared" si="41"/>
        <v>0</v>
      </c>
      <c r="W94" s="110">
        <f t="shared" si="35"/>
        <v>0</v>
      </c>
      <c r="X94" s="110">
        <f t="shared" si="36"/>
        <v>0</v>
      </c>
      <c r="Y94" s="108" t="str">
        <f t="shared" si="37"/>
        <v>-</v>
      </c>
      <c r="Z94" s="109" t="str">
        <f t="shared" si="38"/>
        <v>-</v>
      </c>
    </row>
    <row r="95" spans="1:26" s="25" customFormat="1" ht="14.5" customHeight="1">
      <c r="A95" s="85" t="s">
        <v>49</v>
      </c>
      <c r="B95" s="95">
        <v>0</v>
      </c>
      <c r="C95" s="96">
        <f t="shared" si="25"/>
        <v>0</v>
      </c>
      <c r="D95" s="97">
        <v>0</v>
      </c>
      <c r="E95" s="104">
        <f t="shared" si="26"/>
        <v>0</v>
      </c>
      <c r="F95" s="90">
        <v>0</v>
      </c>
      <c r="G95" s="102">
        <v>0</v>
      </c>
      <c r="H95" s="31">
        <f t="shared" si="39"/>
        <v>0</v>
      </c>
      <c r="I95" s="110">
        <f t="shared" si="27"/>
        <v>0</v>
      </c>
      <c r="J95" s="110">
        <f t="shared" si="28"/>
        <v>0</v>
      </c>
      <c r="K95" s="108" t="str">
        <f t="shared" si="29"/>
        <v>-</v>
      </c>
      <c r="L95" s="109" t="str">
        <f t="shared" si="30"/>
        <v>-</v>
      </c>
      <c r="M95" s="90">
        <v>0</v>
      </c>
      <c r="N95" s="102">
        <v>0</v>
      </c>
      <c r="O95" s="31">
        <f t="shared" si="40"/>
        <v>0</v>
      </c>
      <c r="P95" s="110">
        <f t="shared" si="31"/>
        <v>0</v>
      </c>
      <c r="Q95" s="110">
        <f t="shared" si="32"/>
        <v>0</v>
      </c>
      <c r="R95" s="108" t="str">
        <f t="shared" si="33"/>
        <v>-</v>
      </c>
      <c r="S95" s="109" t="str">
        <f t="shared" si="34"/>
        <v>-</v>
      </c>
      <c r="T95" s="90">
        <v>0</v>
      </c>
      <c r="U95" s="102">
        <v>0</v>
      </c>
      <c r="V95" s="31">
        <f t="shared" si="41"/>
        <v>0</v>
      </c>
      <c r="W95" s="110">
        <f t="shared" si="35"/>
        <v>0</v>
      </c>
      <c r="X95" s="110">
        <f t="shared" si="36"/>
        <v>0</v>
      </c>
      <c r="Y95" s="108" t="str">
        <f t="shared" si="37"/>
        <v>-</v>
      </c>
      <c r="Z95" s="109" t="str">
        <f t="shared" si="38"/>
        <v>-</v>
      </c>
    </row>
    <row r="96" spans="1:26" s="25" customFormat="1" ht="14.5" customHeight="1">
      <c r="A96" s="85" t="s">
        <v>84</v>
      </c>
      <c r="B96" s="95">
        <v>0</v>
      </c>
      <c r="C96" s="96">
        <f t="shared" si="25"/>
        <v>0</v>
      </c>
      <c r="D96" s="97">
        <v>0</v>
      </c>
      <c r="E96" s="104">
        <f t="shared" si="26"/>
        <v>0</v>
      </c>
      <c r="F96" s="90">
        <v>0</v>
      </c>
      <c r="G96" s="102">
        <v>0</v>
      </c>
      <c r="H96" s="31">
        <f t="shared" si="39"/>
        <v>0</v>
      </c>
      <c r="I96" s="110">
        <f t="shared" si="27"/>
        <v>0</v>
      </c>
      <c r="J96" s="110">
        <f t="shared" si="28"/>
        <v>0</v>
      </c>
      <c r="K96" s="108" t="str">
        <f t="shared" si="29"/>
        <v>-</v>
      </c>
      <c r="L96" s="109" t="str">
        <f t="shared" si="30"/>
        <v>-</v>
      </c>
      <c r="M96" s="90">
        <v>0</v>
      </c>
      <c r="N96" s="102">
        <v>0</v>
      </c>
      <c r="O96" s="31">
        <f t="shared" si="40"/>
        <v>0</v>
      </c>
      <c r="P96" s="110">
        <f t="shared" si="31"/>
        <v>0</v>
      </c>
      <c r="Q96" s="110">
        <f t="shared" si="32"/>
        <v>0</v>
      </c>
      <c r="R96" s="108" t="str">
        <f t="shared" si="33"/>
        <v>-</v>
      </c>
      <c r="S96" s="109" t="str">
        <f t="shared" si="34"/>
        <v>-</v>
      </c>
      <c r="T96" s="90">
        <v>0</v>
      </c>
      <c r="U96" s="102">
        <v>0</v>
      </c>
      <c r="V96" s="31">
        <f t="shared" si="41"/>
        <v>0</v>
      </c>
      <c r="W96" s="110">
        <f t="shared" si="35"/>
        <v>0</v>
      </c>
      <c r="X96" s="110">
        <f t="shared" si="36"/>
        <v>0</v>
      </c>
      <c r="Y96" s="108" t="str">
        <f t="shared" si="37"/>
        <v>-</v>
      </c>
      <c r="Z96" s="109" t="str">
        <f t="shared" si="38"/>
        <v>-</v>
      </c>
    </row>
    <row r="97" spans="1:26" s="25" customFormat="1" ht="14.5" customHeight="1">
      <c r="A97" s="85" t="s">
        <v>85</v>
      </c>
      <c r="B97" s="95">
        <v>0</v>
      </c>
      <c r="C97" s="96">
        <f t="shared" si="25"/>
        <v>0</v>
      </c>
      <c r="D97" s="97">
        <v>0</v>
      </c>
      <c r="E97" s="104">
        <f t="shared" si="26"/>
        <v>0</v>
      </c>
      <c r="F97" s="90">
        <v>0</v>
      </c>
      <c r="G97" s="102">
        <v>0</v>
      </c>
      <c r="H97" s="31">
        <f t="shared" si="39"/>
        <v>0</v>
      </c>
      <c r="I97" s="110">
        <f t="shared" si="27"/>
        <v>0</v>
      </c>
      <c r="J97" s="110">
        <f t="shared" si="28"/>
        <v>0</v>
      </c>
      <c r="K97" s="108" t="str">
        <f t="shared" si="29"/>
        <v>-</v>
      </c>
      <c r="L97" s="109" t="str">
        <f t="shared" si="30"/>
        <v>-</v>
      </c>
      <c r="M97" s="90">
        <v>0</v>
      </c>
      <c r="N97" s="102">
        <v>0</v>
      </c>
      <c r="O97" s="31">
        <f t="shared" si="40"/>
        <v>0</v>
      </c>
      <c r="P97" s="110">
        <f t="shared" si="31"/>
        <v>0</v>
      </c>
      <c r="Q97" s="110">
        <f t="shared" si="32"/>
        <v>0</v>
      </c>
      <c r="R97" s="108" t="str">
        <f t="shared" si="33"/>
        <v>-</v>
      </c>
      <c r="S97" s="109" t="str">
        <f t="shared" si="34"/>
        <v>-</v>
      </c>
      <c r="T97" s="90">
        <v>0</v>
      </c>
      <c r="U97" s="102">
        <v>0</v>
      </c>
      <c r="V97" s="31">
        <f t="shared" si="41"/>
        <v>0</v>
      </c>
      <c r="W97" s="110">
        <f t="shared" si="35"/>
        <v>0</v>
      </c>
      <c r="X97" s="110">
        <f t="shared" si="36"/>
        <v>0</v>
      </c>
      <c r="Y97" s="108" t="str">
        <f t="shared" si="37"/>
        <v>-</v>
      </c>
      <c r="Z97" s="109" t="str">
        <f t="shared" si="38"/>
        <v>-</v>
      </c>
    </row>
    <row r="98" spans="1:26" s="25" customFormat="1" ht="14.5" customHeight="1">
      <c r="A98" s="85" t="s">
        <v>86</v>
      </c>
      <c r="B98" s="95">
        <v>0</v>
      </c>
      <c r="C98" s="96">
        <f t="shared" si="25"/>
        <v>0</v>
      </c>
      <c r="D98" s="97">
        <v>0</v>
      </c>
      <c r="E98" s="104">
        <f t="shared" si="26"/>
        <v>0</v>
      </c>
      <c r="F98" s="90">
        <v>0</v>
      </c>
      <c r="G98" s="102">
        <v>0</v>
      </c>
      <c r="H98" s="31">
        <f t="shared" si="39"/>
        <v>0</v>
      </c>
      <c r="I98" s="110">
        <f t="shared" si="27"/>
        <v>0</v>
      </c>
      <c r="J98" s="110">
        <f t="shared" si="28"/>
        <v>0</v>
      </c>
      <c r="K98" s="108" t="str">
        <f t="shared" si="29"/>
        <v>-</v>
      </c>
      <c r="L98" s="109" t="str">
        <f t="shared" si="30"/>
        <v>-</v>
      </c>
      <c r="M98" s="90">
        <v>0</v>
      </c>
      <c r="N98" s="102">
        <v>0</v>
      </c>
      <c r="O98" s="31">
        <f t="shared" si="40"/>
        <v>0</v>
      </c>
      <c r="P98" s="110">
        <f t="shared" si="31"/>
        <v>0</v>
      </c>
      <c r="Q98" s="110">
        <f t="shared" si="32"/>
        <v>0</v>
      </c>
      <c r="R98" s="108" t="str">
        <f t="shared" si="33"/>
        <v>-</v>
      </c>
      <c r="S98" s="109" t="str">
        <f t="shared" si="34"/>
        <v>-</v>
      </c>
      <c r="T98" s="90">
        <v>0</v>
      </c>
      <c r="U98" s="102">
        <v>0</v>
      </c>
      <c r="V98" s="31">
        <f t="shared" si="41"/>
        <v>0</v>
      </c>
      <c r="W98" s="110">
        <f t="shared" si="35"/>
        <v>0</v>
      </c>
      <c r="X98" s="110">
        <f t="shared" si="36"/>
        <v>0</v>
      </c>
      <c r="Y98" s="108" t="str">
        <f t="shared" si="37"/>
        <v>-</v>
      </c>
      <c r="Z98" s="109" t="str">
        <f t="shared" si="38"/>
        <v>-</v>
      </c>
    </row>
    <row r="99" spans="1:26" s="25" customFormat="1" ht="14.5" customHeight="1">
      <c r="A99" s="85" t="s">
        <v>87</v>
      </c>
      <c r="B99" s="95">
        <v>0</v>
      </c>
      <c r="C99" s="96">
        <f t="shared" si="25"/>
        <v>0</v>
      </c>
      <c r="D99" s="97">
        <v>0</v>
      </c>
      <c r="E99" s="104">
        <f t="shared" si="26"/>
        <v>0</v>
      </c>
      <c r="F99" s="90">
        <v>0</v>
      </c>
      <c r="G99" s="102">
        <v>0</v>
      </c>
      <c r="H99" s="31">
        <f t="shared" si="39"/>
        <v>0</v>
      </c>
      <c r="I99" s="110">
        <f t="shared" si="27"/>
        <v>0</v>
      </c>
      <c r="J99" s="110">
        <f t="shared" si="28"/>
        <v>0</v>
      </c>
      <c r="K99" s="108" t="str">
        <f t="shared" si="29"/>
        <v>-</v>
      </c>
      <c r="L99" s="109" t="str">
        <f t="shared" si="30"/>
        <v>-</v>
      </c>
      <c r="M99" s="90">
        <v>0</v>
      </c>
      <c r="N99" s="102">
        <v>0</v>
      </c>
      <c r="O99" s="31">
        <f t="shared" si="40"/>
        <v>0</v>
      </c>
      <c r="P99" s="110">
        <f t="shared" si="31"/>
        <v>0</v>
      </c>
      <c r="Q99" s="110">
        <f t="shared" si="32"/>
        <v>0</v>
      </c>
      <c r="R99" s="108" t="str">
        <f t="shared" si="33"/>
        <v>-</v>
      </c>
      <c r="S99" s="109" t="str">
        <f t="shared" si="34"/>
        <v>-</v>
      </c>
      <c r="T99" s="90">
        <v>0</v>
      </c>
      <c r="U99" s="102">
        <v>0</v>
      </c>
      <c r="V99" s="31">
        <f t="shared" si="41"/>
        <v>0</v>
      </c>
      <c r="W99" s="110">
        <f t="shared" si="35"/>
        <v>0</v>
      </c>
      <c r="X99" s="110">
        <f t="shared" si="36"/>
        <v>0</v>
      </c>
      <c r="Y99" s="108" t="str">
        <f t="shared" si="37"/>
        <v>-</v>
      </c>
      <c r="Z99" s="109" t="str">
        <f t="shared" si="38"/>
        <v>-</v>
      </c>
    </row>
    <row r="100" spans="1:26" s="25" customFormat="1" ht="14.5" customHeight="1">
      <c r="A100" s="85" t="s">
        <v>88</v>
      </c>
      <c r="B100" s="95">
        <v>0</v>
      </c>
      <c r="C100" s="96">
        <f t="shared" si="25"/>
        <v>0</v>
      </c>
      <c r="D100" s="97">
        <v>0</v>
      </c>
      <c r="E100" s="104">
        <f t="shared" si="26"/>
        <v>0</v>
      </c>
      <c r="F100" s="90">
        <v>0</v>
      </c>
      <c r="G100" s="102">
        <v>0</v>
      </c>
      <c r="H100" s="31">
        <f t="shared" si="39"/>
        <v>0</v>
      </c>
      <c r="I100" s="110">
        <f t="shared" si="27"/>
        <v>0</v>
      </c>
      <c r="J100" s="110">
        <f t="shared" si="28"/>
        <v>0</v>
      </c>
      <c r="K100" s="108" t="str">
        <f t="shared" si="29"/>
        <v>-</v>
      </c>
      <c r="L100" s="109" t="str">
        <f t="shared" si="30"/>
        <v>-</v>
      </c>
      <c r="M100" s="90">
        <v>0</v>
      </c>
      <c r="N100" s="102">
        <v>0</v>
      </c>
      <c r="O100" s="31">
        <f t="shared" si="40"/>
        <v>0</v>
      </c>
      <c r="P100" s="110">
        <f t="shared" si="31"/>
        <v>0</v>
      </c>
      <c r="Q100" s="110">
        <f t="shared" si="32"/>
        <v>0</v>
      </c>
      <c r="R100" s="108" t="str">
        <f t="shared" si="33"/>
        <v>-</v>
      </c>
      <c r="S100" s="109" t="str">
        <f t="shared" si="34"/>
        <v>-</v>
      </c>
      <c r="T100" s="90">
        <v>0</v>
      </c>
      <c r="U100" s="102">
        <v>0</v>
      </c>
      <c r="V100" s="31">
        <f t="shared" si="41"/>
        <v>0</v>
      </c>
      <c r="W100" s="110">
        <f t="shared" si="35"/>
        <v>0</v>
      </c>
      <c r="X100" s="110">
        <f t="shared" si="36"/>
        <v>0</v>
      </c>
      <c r="Y100" s="108" t="str">
        <f t="shared" si="37"/>
        <v>-</v>
      </c>
      <c r="Z100" s="109" t="str">
        <f t="shared" si="38"/>
        <v>-</v>
      </c>
    </row>
    <row r="101" spans="1:26" s="25" customFormat="1" ht="14.5" customHeight="1">
      <c r="A101" s="85" t="s">
        <v>89</v>
      </c>
      <c r="B101" s="95">
        <v>0</v>
      </c>
      <c r="C101" s="96">
        <f t="shared" si="25"/>
        <v>0</v>
      </c>
      <c r="D101" s="97">
        <v>0</v>
      </c>
      <c r="E101" s="104">
        <f t="shared" si="26"/>
        <v>0</v>
      </c>
      <c r="F101" s="90">
        <v>0</v>
      </c>
      <c r="G101" s="102">
        <v>0</v>
      </c>
      <c r="H101" s="31">
        <f t="shared" si="39"/>
        <v>0</v>
      </c>
      <c r="I101" s="110">
        <f t="shared" si="27"/>
        <v>0</v>
      </c>
      <c r="J101" s="110">
        <f t="shared" si="28"/>
        <v>0</v>
      </c>
      <c r="K101" s="108" t="str">
        <f t="shared" si="29"/>
        <v>-</v>
      </c>
      <c r="L101" s="109" t="str">
        <f t="shared" si="30"/>
        <v>-</v>
      </c>
      <c r="M101" s="90">
        <v>0</v>
      </c>
      <c r="N101" s="102">
        <v>0</v>
      </c>
      <c r="O101" s="31">
        <f t="shared" si="40"/>
        <v>0</v>
      </c>
      <c r="P101" s="110">
        <f t="shared" si="31"/>
        <v>0</v>
      </c>
      <c r="Q101" s="110">
        <f t="shared" si="32"/>
        <v>0</v>
      </c>
      <c r="R101" s="108" t="str">
        <f t="shared" si="33"/>
        <v>-</v>
      </c>
      <c r="S101" s="109" t="str">
        <f t="shared" si="34"/>
        <v>-</v>
      </c>
      <c r="T101" s="90">
        <v>0</v>
      </c>
      <c r="U101" s="102">
        <v>0</v>
      </c>
      <c r="V101" s="31">
        <f t="shared" si="41"/>
        <v>0</v>
      </c>
      <c r="W101" s="110">
        <f t="shared" si="35"/>
        <v>0</v>
      </c>
      <c r="X101" s="110">
        <f t="shared" si="36"/>
        <v>0</v>
      </c>
      <c r="Y101" s="108" t="str">
        <f t="shared" si="37"/>
        <v>-</v>
      </c>
      <c r="Z101" s="109" t="str">
        <f t="shared" si="38"/>
        <v>-</v>
      </c>
    </row>
    <row r="102" spans="1:26" s="25" customFormat="1" ht="14.5" customHeight="1">
      <c r="A102" s="85" t="s">
        <v>90</v>
      </c>
      <c r="B102" s="95">
        <v>0</v>
      </c>
      <c r="C102" s="96">
        <f t="shared" si="25"/>
        <v>0</v>
      </c>
      <c r="D102" s="97">
        <v>0</v>
      </c>
      <c r="E102" s="104">
        <f t="shared" si="26"/>
        <v>0</v>
      </c>
      <c r="F102" s="90">
        <v>0</v>
      </c>
      <c r="G102" s="102">
        <v>0</v>
      </c>
      <c r="H102" s="31">
        <f t="shared" si="39"/>
        <v>0</v>
      </c>
      <c r="I102" s="110">
        <f t="shared" si="27"/>
        <v>0</v>
      </c>
      <c r="J102" s="110">
        <f t="shared" si="28"/>
        <v>0</v>
      </c>
      <c r="K102" s="108" t="str">
        <f t="shared" si="29"/>
        <v>-</v>
      </c>
      <c r="L102" s="109" t="str">
        <f t="shared" si="30"/>
        <v>-</v>
      </c>
      <c r="M102" s="90">
        <v>0</v>
      </c>
      <c r="N102" s="102">
        <v>0</v>
      </c>
      <c r="O102" s="31">
        <f t="shared" si="40"/>
        <v>0</v>
      </c>
      <c r="P102" s="110">
        <f t="shared" si="31"/>
        <v>0</v>
      </c>
      <c r="Q102" s="110">
        <f t="shared" si="32"/>
        <v>0</v>
      </c>
      <c r="R102" s="108" t="str">
        <f t="shared" si="33"/>
        <v>-</v>
      </c>
      <c r="S102" s="109" t="str">
        <f t="shared" si="34"/>
        <v>-</v>
      </c>
      <c r="T102" s="90">
        <v>0</v>
      </c>
      <c r="U102" s="102">
        <v>0</v>
      </c>
      <c r="V102" s="31">
        <f t="shared" si="41"/>
        <v>0</v>
      </c>
      <c r="W102" s="110">
        <f t="shared" si="35"/>
        <v>0</v>
      </c>
      <c r="X102" s="110">
        <f t="shared" si="36"/>
        <v>0</v>
      </c>
      <c r="Y102" s="108" t="str">
        <f t="shared" si="37"/>
        <v>-</v>
      </c>
      <c r="Z102" s="109" t="str">
        <f t="shared" si="38"/>
        <v>-</v>
      </c>
    </row>
    <row r="103" spans="1:26" s="25" customFormat="1" ht="14.5" customHeight="1">
      <c r="A103" s="85" t="s">
        <v>91</v>
      </c>
      <c r="B103" s="95">
        <v>0</v>
      </c>
      <c r="C103" s="96">
        <f t="shared" si="25"/>
        <v>0</v>
      </c>
      <c r="D103" s="97">
        <v>0</v>
      </c>
      <c r="E103" s="104">
        <f t="shared" si="26"/>
        <v>0</v>
      </c>
      <c r="F103" s="90">
        <v>0</v>
      </c>
      <c r="G103" s="102">
        <v>0</v>
      </c>
      <c r="H103" s="31">
        <f t="shared" si="39"/>
        <v>0</v>
      </c>
      <c r="I103" s="110">
        <f t="shared" si="27"/>
        <v>0</v>
      </c>
      <c r="J103" s="110">
        <f t="shared" si="28"/>
        <v>0</v>
      </c>
      <c r="K103" s="108" t="str">
        <f t="shared" si="29"/>
        <v>-</v>
      </c>
      <c r="L103" s="109" t="str">
        <f t="shared" si="30"/>
        <v>-</v>
      </c>
      <c r="M103" s="90">
        <v>0</v>
      </c>
      <c r="N103" s="102">
        <v>0</v>
      </c>
      <c r="O103" s="31">
        <f t="shared" si="40"/>
        <v>0</v>
      </c>
      <c r="P103" s="110">
        <f t="shared" si="31"/>
        <v>0</v>
      </c>
      <c r="Q103" s="110">
        <f t="shared" si="32"/>
        <v>0</v>
      </c>
      <c r="R103" s="108" t="str">
        <f t="shared" si="33"/>
        <v>-</v>
      </c>
      <c r="S103" s="109" t="str">
        <f t="shared" si="34"/>
        <v>-</v>
      </c>
      <c r="T103" s="90">
        <v>0</v>
      </c>
      <c r="U103" s="102">
        <v>0</v>
      </c>
      <c r="V103" s="31">
        <f t="shared" si="41"/>
        <v>0</v>
      </c>
      <c r="W103" s="110">
        <f t="shared" si="35"/>
        <v>0</v>
      </c>
      <c r="X103" s="110">
        <f t="shared" si="36"/>
        <v>0</v>
      </c>
      <c r="Y103" s="108" t="str">
        <f t="shared" si="37"/>
        <v>-</v>
      </c>
      <c r="Z103" s="109" t="str">
        <f t="shared" si="38"/>
        <v>-</v>
      </c>
    </row>
    <row r="104" spans="1:26" s="25" customFormat="1" ht="14.5" customHeight="1">
      <c r="A104" s="85" t="s">
        <v>92</v>
      </c>
      <c r="B104" s="95">
        <v>0</v>
      </c>
      <c r="C104" s="96">
        <f t="shared" si="25"/>
        <v>0</v>
      </c>
      <c r="D104" s="97">
        <v>0</v>
      </c>
      <c r="E104" s="104">
        <f t="shared" si="26"/>
        <v>0</v>
      </c>
      <c r="F104" s="90">
        <v>0</v>
      </c>
      <c r="G104" s="102">
        <v>0</v>
      </c>
      <c r="H104" s="31">
        <f t="shared" si="39"/>
        <v>0</v>
      </c>
      <c r="I104" s="110">
        <f t="shared" si="27"/>
        <v>0</v>
      </c>
      <c r="J104" s="110">
        <f t="shared" si="28"/>
        <v>0</v>
      </c>
      <c r="K104" s="108" t="str">
        <f t="shared" si="29"/>
        <v>-</v>
      </c>
      <c r="L104" s="109" t="str">
        <f t="shared" si="30"/>
        <v>-</v>
      </c>
      <c r="M104" s="90">
        <v>0</v>
      </c>
      <c r="N104" s="102">
        <v>0</v>
      </c>
      <c r="O104" s="31">
        <f t="shared" si="40"/>
        <v>0</v>
      </c>
      <c r="P104" s="110">
        <f t="shared" si="31"/>
        <v>0</v>
      </c>
      <c r="Q104" s="110">
        <f t="shared" si="32"/>
        <v>0</v>
      </c>
      <c r="R104" s="108" t="str">
        <f t="shared" si="33"/>
        <v>-</v>
      </c>
      <c r="S104" s="109" t="str">
        <f t="shared" si="34"/>
        <v>-</v>
      </c>
      <c r="T104" s="90">
        <v>0</v>
      </c>
      <c r="U104" s="102">
        <v>0</v>
      </c>
      <c r="V104" s="31">
        <f t="shared" si="41"/>
        <v>0</v>
      </c>
      <c r="W104" s="110">
        <f t="shared" si="35"/>
        <v>0</v>
      </c>
      <c r="X104" s="110">
        <f t="shared" si="36"/>
        <v>0</v>
      </c>
      <c r="Y104" s="108" t="str">
        <f t="shared" si="37"/>
        <v>-</v>
      </c>
      <c r="Z104" s="109" t="str">
        <f t="shared" si="38"/>
        <v>-</v>
      </c>
    </row>
    <row r="105" spans="1:26" s="25" customFormat="1" ht="14.5" customHeight="1">
      <c r="A105" s="85" t="s">
        <v>93</v>
      </c>
      <c r="B105" s="95">
        <v>0</v>
      </c>
      <c r="C105" s="96">
        <f t="shared" si="25"/>
        <v>0</v>
      </c>
      <c r="D105" s="97">
        <v>0</v>
      </c>
      <c r="E105" s="104">
        <f t="shared" si="26"/>
        <v>0</v>
      </c>
      <c r="F105" s="90">
        <v>0</v>
      </c>
      <c r="G105" s="102">
        <v>0</v>
      </c>
      <c r="H105" s="31">
        <f t="shared" si="39"/>
        <v>0</v>
      </c>
      <c r="I105" s="110">
        <f t="shared" si="27"/>
        <v>0</v>
      </c>
      <c r="J105" s="110">
        <f t="shared" si="28"/>
        <v>0</v>
      </c>
      <c r="K105" s="108" t="str">
        <f t="shared" si="29"/>
        <v>-</v>
      </c>
      <c r="L105" s="109" t="str">
        <f t="shared" si="30"/>
        <v>-</v>
      </c>
      <c r="M105" s="90">
        <v>0</v>
      </c>
      <c r="N105" s="102">
        <v>0</v>
      </c>
      <c r="O105" s="31">
        <f t="shared" si="40"/>
        <v>0</v>
      </c>
      <c r="P105" s="110">
        <f t="shared" si="31"/>
        <v>0</v>
      </c>
      <c r="Q105" s="110">
        <f t="shared" si="32"/>
        <v>0</v>
      </c>
      <c r="R105" s="108" t="str">
        <f t="shared" si="33"/>
        <v>-</v>
      </c>
      <c r="S105" s="109" t="str">
        <f t="shared" si="34"/>
        <v>-</v>
      </c>
      <c r="T105" s="90">
        <v>0</v>
      </c>
      <c r="U105" s="102">
        <v>0</v>
      </c>
      <c r="V105" s="31">
        <f t="shared" si="41"/>
        <v>0</v>
      </c>
      <c r="W105" s="110">
        <f t="shared" si="35"/>
        <v>0</v>
      </c>
      <c r="X105" s="110">
        <f t="shared" si="36"/>
        <v>0</v>
      </c>
      <c r="Y105" s="108" t="str">
        <f t="shared" si="37"/>
        <v>-</v>
      </c>
      <c r="Z105" s="109" t="str">
        <f t="shared" si="38"/>
        <v>-</v>
      </c>
    </row>
    <row r="106" spans="1:26" s="25" customFormat="1" ht="14.5" customHeight="1">
      <c r="A106" s="85" t="s">
        <v>94</v>
      </c>
      <c r="B106" s="95">
        <v>0</v>
      </c>
      <c r="C106" s="96">
        <f t="shared" si="25"/>
        <v>0</v>
      </c>
      <c r="D106" s="97">
        <v>0</v>
      </c>
      <c r="E106" s="104">
        <f t="shared" si="26"/>
        <v>0</v>
      </c>
      <c r="F106" s="90">
        <v>0</v>
      </c>
      <c r="G106" s="102">
        <v>0</v>
      </c>
      <c r="H106" s="31">
        <f t="shared" si="39"/>
        <v>0</v>
      </c>
      <c r="I106" s="110">
        <f t="shared" si="27"/>
        <v>0</v>
      </c>
      <c r="J106" s="110">
        <f t="shared" si="28"/>
        <v>0</v>
      </c>
      <c r="K106" s="108" t="str">
        <f t="shared" si="29"/>
        <v>-</v>
      </c>
      <c r="L106" s="109" t="str">
        <f t="shared" si="30"/>
        <v>-</v>
      </c>
      <c r="M106" s="90">
        <v>0</v>
      </c>
      <c r="N106" s="102">
        <v>0</v>
      </c>
      <c r="O106" s="31">
        <f t="shared" si="40"/>
        <v>0</v>
      </c>
      <c r="P106" s="110">
        <f t="shared" si="31"/>
        <v>0</v>
      </c>
      <c r="Q106" s="110">
        <f t="shared" si="32"/>
        <v>0</v>
      </c>
      <c r="R106" s="108" t="str">
        <f t="shared" si="33"/>
        <v>-</v>
      </c>
      <c r="S106" s="109" t="str">
        <f t="shared" si="34"/>
        <v>-</v>
      </c>
      <c r="T106" s="90">
        <v>0</v>
      </c>
      <c r="U106" s="102">
        <v>0</v>
      </c>
      <c r="V106" s="31">
        <f t="shared" si="41"/>
        <v>0</v>
      </c>
      <c r="W106" s="110">
        <f t="shared" si="35"/>
        <v>0</v>
      </c>
      <c r="X106" s="110">
        <f t="shared" si="36"/>
        <v>0</v>
      </c>
      <c r="Y106" s="108" t="str">
        <f t="shared" si="37"/>
        <v>-</v>
      </c>
      <c r="Z106" s="109" t="str">
        <f t="shared" si="38"/>
        <v>-</v>
      </c>
    </row>
    <row r="107" spans="1:26" s="25" customFormat="1" ht="14.5" customHeight="1">
      <c r="A107" s="85" t="s">
        <v>95</v>
      </c>
      <c r="B107" s="95">
        <v>0</v>
      </c>
      <c r="C107" s="96">
        <f t="shared" si="25"/>
        <v>0</v>
      </c>
      <c r="D107" s="97">
        <v>0</v>
      </c>
      <c r="E107" s="104">
        <f t="shared" si="26"/>
        <v>0</v>
      </c>
      <c r="F107" s="90">
        <v>0</v>
      </c>
      <c r="G107" s="102">
        <v>0</v>
      </c>
      <c r="H107" s="31">
        <f t="shared" si="39"/>
        <v>0</v>
      </c>
      <c r="I107" s="110">
        <f t="shared" si="27"/>
        <v>0</v>
      </c>
      <c r="J107" s="110">
        <f t="shared" si="28"/>
        <v>0</v>
      </c>
      <c r="K107" s="108" t="str">
        <f t="shared" si="29"/>
        <v>-</v>
      </c>
      <c r="L107" s="109" t="str">
        <f t="shared" si="30"/>
        <v>-</v>
      </c>
      <c r="M107" s="90">
        <v>0</v>
      </c>
      <c r="N107" s="102">
        <v>0</v>
      </c>
      <c r="O107" s="31">
        <f t="shared" si="40"/>
        <v>0</v>
      </c>
      <c r="P107" s="110">
        <f t="shared" si="31"/>
        <v>0</v>
      </c>
      <c r="Q107" s="110">
        <f t="shared" si="32"/>
        <v>0</v>
      </c>
      <c r="R107" s="108" t="str">
        <f t="shared" si="33"/>
        <v>-</v>
      </c>
      <c r="S107" s="109" t="str">
        <f t="shared" si="34"/>
        <v>-</v>
      </c>
      <c r="T107" s="90">
        <v>0</v>
      </c>
      <c r="U107" s="102">
        <v>0</v>
      </c>
      <c r="V107" s="31">
        <f t="shared" si="41"/>
        <v>0</v>
      </c>
      <c r="W107" s="110">
        <f t="shared" si="35"/>
        <v>0</v>
      </c>
      <c r="X107" s="110">
        <f t="shared" si="36"/>
        <v>0</v>
      </c>
      <c r="Y107" s="108" t="str">
        <f t="shared" si="37"/>
        <v>-</v>
      </c>
      <c r="Z107" s="109" t="str">
        <f t="shared" si="38"/>
        <v>-</v>
      </c>
    </row>
    <row r="108" spans="1:26" s="25" customFormat="1" ht="14.5" customHeight="1">
      <c r="A108" s="85" t="s">
        <v>96</v>
      </c>
      <c r="B108" s="95">
        <v>0</v>
      </c>
      <c r="C108" s="96">
        <f t="shared" si="25"/>
        <v>0</v>
      </c>
      <c r="D108" s="97">
        <v>0</v>
      </c>
      <c r="E108" s="104">
        <f t="shared" si="26"/>
        <v>0</v>
      </c>
      <c r="F108" s="90">
        <v>0</v>
      </c>
      <c r="G108" s="102">
        <v>0</v>
      </c>
      <c r="H108" s="31">
        <f t="shared" si="39"/>
        <v>0</v>
      </c>
      <c r="I108" s="110">
        <f t="shared" si="27"/>
        <v>0</v>
      </c>
      <c r="J108" s="110">
        <f t="shared" si="28"/>
        <v>0</v>
      </c>
      <c r="K108" s="108" t="str">
        <f t="shared" si="29"/>
        <v>-</v>
      </c>
      <c r="L108" s="109" t="str">
        <f t="shared" si="30"/>
        <v>-</v>
      </c>
      <c r="M108" s="90">
        <v>0</v>
      </c>
      <c r="N108" s="102">
        <v>0</v>
      </c>
      <c r="O108" s="31">
        <f t="shared" si="40"/>
        <v>0</v>
      </c>
      <c r="P108" s="110">
        <f t="shared" si="31"/>
        <v>0</v>
      </c>
      <c r="Q108" s="110">
        <f t="shared" si="32"/>
        <v>0</v>
      </c>
      <c r="R108" s="108" t="str">
        <f t="shared" si="33"/>
        <v>-</v>
      </c>
      <c r="S108" s="109" t="str">
        <f t="shared" si="34"/>
        <v>-</v>
      </c>
      <c r="T108" s="90">
        <v>0</v>
      </c>
      <c r="U108" s="102">
        <v>0</v>
      </c>
      <c r="V108" s="31">
        <f t="shared" si="41"/>
        <v>0</v>
      </c>
      <c r="W108" s="110">
        <f t="shared" si="35"/>
        <v>0</v>
      </c>
      <c r="X108" s="110">
        <f t="shared" si="36"/>
        <v>0</v>
      </c>
      <c r="Y108" s="108" t="str">
        <f t="shared" si="37"/>
        <v>-</v>
      </c>
      <c r="Z108" s="109" t="str">
        <f t="shared" si="38"/>
        <v>-</v>
      </c>
    </row>
    <row r="109" spans="1:26" s="25" customFormat="1" ht="14.5" customHeight="1">
      <c r="A109" s="85" t="s">
        <v>97</v>
      </c>
      <c r="B109" s="95">
        <v>0</v>
      </c>
      <c r="C109" s="96">
        <f t="shared" si="25"/>
        <v>0</v>
      </c>
      <c r="D109" s="97">
        <v>0</v>
      </c>
      <c r="E109" s="104">
        <f t="shared" si="26"/>
        <v>0</v>
      </c>
      <c r="F109" s="90">
        <v>0</v>
      </c>
      <c r="G109" s="102">
        <v>0</v>
      </c>
      <c r="H109" s="31">
        <f t="shared" si="39"/>
        <v>0</v>
      </c>
      <c r="I109" s="110">
        <f t="shared" si="27"/>
        <v>0</v>
      </c>
      <c r="J109" s="110">
        <f t="shared" si="28"/>
        <v>0</v>
      </c>
      <c r="K109" s="108" t="str">
        <f t="shared" si="29"/>
        <v>-</v>
      </c>
      <c r="L109" s="109" t="str">
        <f t="shared" si="30"/>
        <v>-</v>
      </c>
      <c r="M109" s="90">
        <v>0</v>
      </c>
      <c r="N109" s="102">
        <v>0</v>
      </c>
      <c r="O109" s="31">
        <f t="shared" si="40"/>
        <v>0</v>
      </c>
      <c r="P109" s="110">
        <f t="shared" si="31"/>
        <v>0</v>
      </c>
      <c r="Q109" s="110">
        <f t="shared" si="32"/>
        <v>0</v>
      </c>
      <c r="R109" s="108" t="str">
        <f t="shared" si="33"/>
        <v>-</v>
      </c>
      <c r="S109" s="109" t="str">
        <f t="shared" si="34"/>
        <v>-</v>
      </c>
      <c r="T109" s="90">
        <v>0</v>
      </c>
      <c r="U109" s="102">
        <v>0</v>
      </c>
      <c r="V109" s="31">
        <f t="shared" si="41"/>
        <v>0</v>
      </c>
      <c r="W109" s="110">
        <f t="shared" si="35"/>
        <v>0</v>
      </c>
      <c r="X109" s="110">
        <f t="shared" si="36"/>
        <v>0</v>
      </c>
      <c r="Y109" s="108" t="str">
        <f t="shared" si="37"/>
        <v>-</v>
      </c>
      <c r="Z109" s="109" t="str">
        <f t="shared" si="38"/>
        <v>-</v>
      </c>
    </row>
    <row r="110" spans="1:26" s="25" customFormat="1" ht="14.5" customHeight="1">
      <c r="A110" s="85" t="s">
        <v>98</v>
      </c>
      <c r="B110" s="95">
        <v>0</v>
      </c>
      <c r="C110" s="96">
        <f t="shared" ref="C110:C113" si="42">SUM(B110*DEC_DOL)+I110</f>
        <v>0</v>
      </c>
      <c r="D110" s="97">
        <v>0</v>
      </c>
      <c r="E110" s="104">
        <f t="shared" ref="E110:E113" si="43">SUM(D110*TH_DOL)/12</f>
        <v>0</v>
      </c>
      <c r="F110" s="90">
        <v>0</v>
      </c>
      <c r="G110" s="102">
        <v>0</v>
      </c>
      <c r="H110" s="31">
        <f t="shared" si="39"/>
        <v>0</v>
      </c>
      <c r="I110" s="110">
        <f t="shared" si="27"/>
        <v>0</v>
      </c>
      <c r="J110" s="110">
        <f t="shared" si="28"/>
        <v>0</v>
      </c>
      <c r="K110" s="108" t="str">
        <f t="shared" si="29"/>
        <v>-</v>
      </c>
      <c r="L110" s="109" t="str">
        <f t="shared" si="30"/>
        <v>-</v>
      </c>
      <c r="M110" s="90">
        <v>0</v>
      </c>
      <c r="N110" s="102">
        <v>0</v>
      </c>
      <c r="O110" s="31">
        <f t="shared" si="40"/>
        <v>0</v>
      </c>
      <c r="P110" s="110">
        <f t="shared" si="31"/>
        <v>0</v>
      </c>
      <c r="Q110" s="110">
        <f t="shared" si="32"/>
        <v>0</v>
      </c>
      <c r="R110" s="108" t="str">
        <f t="shared" si="33"/>
        <v>-</v>
      </c>
      <c r="S110" s="109" t="str">
        <f t="shared" si="34"/>
        <v>-</v>
      </c>
      <c r="T110" s="90">
        <v>0</v>
      </c>
      <c r="U110" s="102">
        <v>0</v>
      </c>
      <c r="V110" s="31">
        <f t="shared" si="41"/>
        <v>0</v>
      </c>
      <c r="W110" s="110">
        <f t="shared" si="35"/>
        <v>0</v>
      </c>
      <c r="X110" s="110">
        <f t="shared" si="36"/>
        <v>0</v>
      </c>
      <c r="Y110" s="108" t="str">
        <f t="shared" si="37"/>
        <v>-</v>
      </c>
      <c r="Z110" s="109" t="str">
        <f t="shared" si="38"/>
        <v>-</v>
      </c>
    </row>
    <row r="111" spans="1:26" s="25" customFormat="1" ht="14.5" customHeight="1">
      <c r="A111" s="85" t="s">
        <v>99</v>
      </c>
      <c r="B111" s="95">
        <v>0</v>
      </c>
      <c r="C111" s="96">
        <f t="shared" si="42"/>
        <v>0</v>
      </c>
      <c r="D111" s="97">
        <v>0</v>
      </c>
      <c r="E111" s="104">
        <f t="shared" si="43"/>
        <v>0</v>
      </c>
      <c r="F111" s="90">
        <v>0</v>
      </c>
      <c r="G111" s="102">
        <v>0</v>
      </c>
      <c r="H111" s="31">
        <f t="shared" si="39"/>
        <v>0</v>
      </c>
      <c r="I111" s="110">
        <f t="shared" si="27"/>
        <v>0</v>
      </c>
      <c r="J111" s="110">
        <f t="shared" si="28"/>
        <v>0</v>
      </c>
      <c r="K111" s="108" t="str">
        <f t="shared" si="29"/>
        <v>-</v>
      </c>
      <c r="L111" s="109" t="str">
        <f t="shared" si="30"/>
        <v>-</v>
      </c>
      <c r="M111" s="90">
        <v>0</v>
      </c>
      <c r="N111" s="102">
        <v>0</v>
      </c>
      <c r="O111" s="31">
        <f t="shared" si="40"/>
        <v>0</v>
      </c>
      <c r="P111" s="110">
        <f t="shared" si="31"/>
        <v>0</v>
      </c>
      <c r="Q111" s="110">
        <f t="shared" si="32"/>
        <v>0</v>
      </c>
      <c r="R111" s="108" t="str">
        <f t="shared" si="33"/>
        <v>-</v>
      </c>
      <c r="S111" s="109" t="str">
        <f t="shared" si="34"/>
        <v>-</v>
      </c>
      <c r="T111" s="90">
        <v>0</v>
      </c>
      <c r="U111" s="102">
        <v>0</v>
      </c>
      <c r="V111" s="31">
        <f t="shared" si="41"/>
        <v>0</v>
      </c>
      <c r="W111" s="110">
        <f t="shared" si="35"/>
        <v>0</v>
      </c>
      <c r="X111" s="110">
        <f t="shared" si="36"/>
        <v>0</v>
      </c>
      <c r="Y111" s="108" t="str">
        <f t="shared" si="37"/>
        <v>-</v>
      </c>
      <c r="Z111" s="109" t="str">
        <f t="shared" si="38"/>
        <v>-</v>
      </c>
    </row>
    <row r="112" spans="1:26" s="25" customFormat="1" ht="14.5" customHeight="1">
      <c r="A112" s="85" t="s">
        <v>100</v>
      </c>
      <c r="B112" s="95">
        <v>0</v>
      </c>
      <c r="C112" s="96">
        <f t="shared" si="42"/>
        <v>0</v>
      </c>
      <c r="D112" s="97">
        <v>0</v>
      </c>
      <c r="E112" s="104">
        <f t="shared" si="43"/>
        <v>0</v>
      </c>
      <c r="F112" s="90">
        <v>0</v>
      </c>
      <c r="G112" s="102">
        <v>0</v>
      </c>
      <c r="H112" s="31">
        <f t="shared" si="39"/>
        <v>0</v>
      </c>
      <c r="I112" s="110">
        <f t="shared" si="27"/>
        <v>0</v>
      </c>
      <c r="J112" s="110">
        <f t="shared" si="28"/>
        <v>0</v>
      </c>
      <c r="K112" s="108" t="str">
        <f t="shared" si="29"/>
        <v>-</v>
      </c>
      <c r="L112" s="109" t="str">
        <f t="shared" si="30"/>
        <v>-</v>
      </c>
      <c r="M112" s="90">
        <v>0</v>
      </c>
      <c r="N112" s="102">
        <v>0</v>
      </c>
      <c r="O112" s="31">
        <f t="shared" si="40"/>
        <v>0</v>
      </c>
      <c r="P112" s="110">
        <f t="shared" si="31"/>
        <v>0</v>
      </c>
      <c r="Q112" s="110">
        <f t="shared" si="32"/>
        <v>0</v>
      </c>
      <c r="R112" s="108" t="str">
        <f t="shared" si="33"/>
        <v>-</v>
      </c>
      <c r="S112" s="109" t="str">
        <f t="shared" si="34"/>
        <v>-</v>
      </c>
      <c r="T112" s="90">
        <v>0</v>
      </c>
      <c r="U112" s="102">
        <v>0</v>
      </c>
      <c r="V112" s="31">
        <f t="shared" si="41"/>
        <v>0</v>
      </c>
      <c r="W112" s="110">
        <f t="shared" si="35"/>
        <v>0</v>
      </c>
      <c r="X112" s="110">
        <f t="shared" si="36"/>
        <v>0</v>
      </c>
      <c r="Y112" s="108" t="str">
        <f t="shared" si="37"/>
        <v>-</v>
      </c>
      <c r="Z112" s="109" t="str">
        <f t="shared" si="38"/>
        <v>-</v>
      </c>
    </row>
    <row r="113" spans="1:26" s="25" customFormat="1" ht="14.5" customHeight="1" thickBot="1">
      <c r="A113" s="87" t="s">
        <v>101</v>
      </c>
      <c r="B113" s="98">
        <v>0</v>
      </c>
      <c r="C113" s="99">
        <f t="shared" si="42"/>
        <v>0</v>
      </c>
      <c r="D113" s="100">
        <v>0</v>
      </c>
      <c r="E113" s="106">
        <f t="shared" si="43"/>
        <v>0</v>
      </c>
      <c r="F113" s="91">
        <v>0</v>
      </c>
      <c r="G113" s="103">
        <v>0</v>
      </c>
      <c r="H113" s="32">
        <f t="shared" si="39"/>
        <v>0</v>
      </c>
      <c r="I113" s="111">
        <f t="shared" si="27"/>
        <v>0</v>
      </c>
      <c r="J113" s="111">
        <f t="shared" si="28"/>
        <v>0</v>
      </c>
      <c r="K113" s="112" t="str">
        <f t="shared" si="29"/>
        <v>-</v>
      </c>
      <c r="L113" s="113" t="str">
        <f t="shared" si="30"/>
        <v>-</v>
      </c>
      <c r="M113" s="91">
        <v>0</v>
      </c>
      <c r="N113" s="103">
        <v>0</v>
      </c>
      <c r="O113" s="32">
        <f t="shared" si="40"/>
        <v>0</v>
      </c>
      <c r="P113" s="111">
        <f t="shared" si="31"/>
        <v>0</v>
      </c>
      <c r="Q113" s="111">
        <f t="shared" si="32"/>
        <v>0</v>
      </c>
      <c r="R113" s="112" t="str">
        <f t="shared" si="33"/>
        <v>-</v>
      </c>
      <c r="S113" s="113" t="str">
        <f t="shared" si="34"/>
        <v>-</v>
      </c>
      <c r="T113" s="91">
        <v>0</v>
      </c>
      <c r="U113" s="103">
        <v>0</v>
      </c>
      <c r="V113" s="32">
        <f t="shared" si="41"/>
        <v>0</v>
      </c>
      <c r="W113" s="111">
        <f t="shared" si="35"/>
        <v>0</v>
      </c>
      <c r="X113" s="111">
        <f t="shared" si="36"/>
        <v>0</v>
      </c>
      <c r="Y113" s="112" t="str">
        <f t="shared" si="37"/>
        <v>-</v>
      </c>
      <c r="Z113" s="113" t="str">
        <f t="shared" si="38"/>
        <v>-</v>
      </c>
    </row>
    <row r="114" spans="1:26" ht="14.5" customHeight="1">
      <c r="A114" s="18"/>
      <c r="B114" s="18"/>
      <c r="C114" s="18"/>
      <c r="D114" s="18"/>
      <c r="E114" s="18"/>
      <c r="F114" s="18"/>
      <c r="G114" s="18"/>
      <c r="H114" s="26"/>
      <c r="I114" s="18"/>
      <c r="J114" s="18"/>
      <c r="K114" s="18"/>
      <c r="L114" s="18"/>
      <c r="M114" s="18"/>
      <c r="N114" s="18"/>
      <c r="O114" s="26"/>
      <c r="P114" s="18"/>
      <c r="Q114" s="18"/>
      <c r="R114" s="18"/>
      <c r="S114" s="18"/>
    </row>
    <row r="115" spans="1:26">
      <c r="F115" s="27"/>
      <c r="G115" s="27"/>
      <c r="H115" s="28"/>
      <c r="I115" s="27"/>
      <c r="J115" s="27"/>
      <c r="K115" s="27"/>
      <c r="M115" s="27"/>
      <c r="N115" s="27"/>
      <c r="O115" s="28"/>
      <c r="P115" s="27"/>
      <c r="Q115" s="27"/>
      <c r="R115" s="27"/>
    </row>
    <row r="116" spans="1:26">
      <c r="I116" s="29"/>
      <c r="J116" s="29"/>
      <c r="K116" s="29"/>
      <c r="P116" s="29"/>
      <c r="Q116" s="29"/>
      <c r="R116" s="29"/>
    </row>
  </sheetData>
  <sheetProtection algorithmName="SHA-512" hashValue="21AjVL55t8c+R8cBqS/sVlyZl7+ChC53SaLeSYrzkhugRm40qE4HqwC2KN4/UzqzvUBFaSF9QhVpTX83SD8Prg==" saltValue="Of0XGHGbvtsEQMABFlQXrA==" spinCount="100000" sheet="1" objects="1" scenarios="1" formatCells="0" formatColumns="0" formatRows="0" selectLockedCells="1"/>
  <mergeCells count="17">
    <mergeCell ref="A1:Z1"/>
    <mergeCell ref="A2:Z2"/>
    <mergeCell ref="A4:F4"/>
    <mergeCell ref="F8:L8"/>
    <mergeCell ref="M8:S8"/>
    <mergeCell ref="T8:Z8"/>
    <mergeCell ref="A11:E11"/>
    <mergeCell ref="F11:L11"/>
    <mergeCell ref="M11:S11"/>
    <mergeCell ref="T11:Z11"/>
    <mergeCell ref="F9:L9"/>
    <mergeCell ref="M9:S9"/>
    <mergeCell ref="T9:Z9"/>
    <mergeCell ref="A10:E10"/>
    <mergeCell ref="F10:L10"/>
    <mergeCell ref="M10:S10"/>
    <mergeCell ref="T10:Z10"/>
  </mergeCells>
  <conditionalFormatting sqref="F37:H87">
    <cfRule type="cellIs" dxfId="37" priority="36" operator="equal">
      <formula>"No"</formula>
    </cfRule>
  </conditionalFormatting>
  <conditionalFormatting sqref="F88:H112">
    <cfRule type="cellIs" dxfId="36" priority="35" operator="equal">
      <formula>"No"</formula>
    </cfRule>
  </conditionalFormatting>
  <conditionalFormatting sqref="I13">
    <cfRule type="cellIs" dxfId="35" priority="38" operator="equal">
      <formula>"No"</formula>
    </cfRule>
  </conditionalFormatting>
  <conditionalFormatting sqref="F14:H36 F113:H113">
    <cfRule type="cellIs" dxfId="34" priority="37" operator="equal">
      <formula>"No"</formula>
    </cfRule>
  </conditionalFormatting>
  <conditionalFormatting sqref="G13">
    <cfRule type="cellIs" dxfId="33" priority="34" operator="equal">
      <formula>"No"</formula>
    </cfRule>
  </conditionalFormatting>
  <conditionalFormatting sqref="H13">
    <cfRule type="cellIs" dxfId="32" priority="33" operator="equal">
      <formula>"No"</formula>
    </cfRule>
  </conditionalFormatting>
  <conditionalFormatting sqref="J113 J14:J36">
    <cfRule type="cellIs" dxfId="31" priority="32" operator="equal">
      <formula>"No"</formula>
    </cfRule>
  </conditionalFormatting>
  <conditionalFormatting sqref="J37:J87">
    <cfRule type="cellIs" dxfId="30" priority="31" operator="equal">
      <formula>"No"</formula>
    </cfRule>
  </conditionalFormatting>
  <conditionalFormatting sqref="J88:J112">
    <cfRule type="cellIs" dxfId="29" priority="30" operator="equal">
      <formula>"No"</formula>
    </cfRule>
  </conditionalFormatting>
  <conditionalFormatting sqref="J13">
    <cfRule type="cellIs" dxfId="28" priority="29" operator="equal">
      <formula>"No"</formula>
    </cfRule>
  </conditionalFormatting>
  <conditionalFormatting sqref="K13">
    <cfRule type="cellIs" dxfId="27" priority="28" operator="equal">
      <formula>"No"</formula>
    </cfRule>
  </conditionalFormatting>
  <conditionalFormatting sqref="M37:O87">
    <cfRule type="cellIs" dxfId="26" priority="26" operator="equal">
      <formula>"No"</formula>
    </cfRule>
  </conditionalFormatting>
  <conditionalFormatting sqref="M88:O112">
    <cfRule type="cellIs" dxfId="25" priority="25" operator="equal">
      <formula>"No"</formula>
    </cfRule>
  </conditionalFormatting>
  <conditionalFormatting sqref="M14:O36 M113:O113">
    <cfRule type="cellIs" dxfId="24" priority="27" operator="equal">
      <formula>"No"</formula>
    </cfRule>
  </conditionalFormatting>
  <conditionalFormatting sqref="Q113 Q14:Q36">
    <cfRule type="cellIs" dxfId="23" priority="24" operator="equal">
      <formula>"No"</formula>
    </cfRule>
  </conditionalFormatting>
  <conditionalFormatting sqref="Q37:Q87">
    <cfRule type="cellIs" dxfId="22" priority="23" operator="equal">
      <formula>"No"</formula>
    </cfRule>
  </conditionalFormatting>
  <conditionalFormatting sqref="Q88:Q112">
    <cfRule type="cellIs" dxfId="21" priority="22" operator="equal">
      <formula>"No"</formula>
    </cfRule>
  </conditionalFormatting>
  <conditionalFormatting sqref="T37:V87">
    <cfRule type="cellIs" dxfId="20" priority="20" operator="equal">
      <formula>"No"</formula>
    </cfRule>
  </conditionalFormatting>
  <conditionalFormatting sqref="T88:V112">
    <cfRule type="cellIs" dxfId="19" priority="19" operator="equal">
      <formula>"No"</formula>
    </cfRule>
  </conditionalFormatting>
  <conditionalFormatting sqref="T14:V36 T113:V113">
    <cfRule type="cellIs" dxfId="18" priority="21" operator="equal">
      <formula>"No"</formula>
    </cfRule>
  </conditionalFormatting>
  <conditionalFormatting sqref="X113 X14:X36">
    <cfRule type="cellIs" dxfId="17" priority="18" operator="equal">
      <formula>"No"</formula>
    </cfRule>
  </conditionalFormatting>
  <conditionalFormatting sqref="X37:X87">
    <cfRule type="cellIs" dxfId="16" priority="17" operator="equal">
      <formula>"No"</formula>
    </cfRule>
  </conditionalFormatting>
  <conditionalFormatting sqref="X88:X112">
    <cfRule type="cellIs" dxfId="15" priority="16" operator="equal">
      <formula>"No"</formula>
    </cfRule>
  </conditionalFormatting>
  <conditionalFormatting sqref="P13">
    <cfRule type="cellIs" dxfId="14" priority="15" operator="equal">
      <formula>"No"</formula>
    </cfRule>
  </conditionalFormatting>
  <conditionalFormatting sqref="N13">
    <cfRule type="cellIs" dxfId="13" priority="14" operator="equal">
      <formula>"No"</formula>
    </cfRule>
  </conditionalFormatting>
  <conditionalFormatting sqref="O13">
    <cfRule type="cellIs" dxfId="12" priority="13" operator="equal">
      <formula>"No"</formula>
    </cfRule>
  </conditionalFormatting>
  <conditionalFormatting sqref="Q13">
    <cfRule type="cellIs" dxfId="11" priority="12" operator="equal">
      <formula>"No"</formula>
    </cfRule>
  </conditionalFormatting>
  <conditionalFormatting sqref="R13">
    <cfRule type="cellIs" dxfId="10" priority="11" operator="equal">
      <formula>"No"</formula>
    </cfRule>
  </conditionalFormatting>
  <conditionalFormatting sqref="W13">
    <cfRule type="cellIs" dxfId="9" priority="10" operator="equal">
      <formula>"No"</formula>
    </cfRule>
  </conditionalFormatting>
  <conditionalFormatting sqref="U13">
    <cfRule type="cellIs" dxfId="8" priority="9" operator="equal">
      <formula>"No"</formula>
    </cfRule>
  </conditionalFormatting>
  <conditionalFormatting sqref="V13">
    <cfRule type="cellIs" dxfId="7" priority="8" operator="equal">
      <formula>"No"</formula>
    </cfRule>
  </conditionalFormatting>
  <conditionalFormatting sqref="X13">
    <cfRule type="cellIs" dxfId="6" priority="7" operator="equal">
      <formula>"No"</formula>
    </cfRule>
  </conditionalFormatting>
  <conditionalFormatting sqref="Y13">
    <cfRule type="cellIs" dxfId="5" priority="6" operator="equal">
      <formula>"No"</formula>
    </cfRule>
  </conditionalFormatting>
  <conditionalFormatting sqref="C37:C87">
    <cfRule type="cellIs" dxfId="4" priority="4" operator="equal">
      <formula>"No"</formula>
    </cfRule>
  </conditionalFormatting>
  <conditionalFormatting sqref="C88:C112">
    <cfRule type="cellIs" dxfId="3" priority="3" operator="equal">
      <formula>"No"</formula>
    </cfRule>
  </conditionalFormatting>
  <conditionalFormatting sqref="C14:C113">
    <cfRule type="cellIs" dxfId="2" priority="5" operator="equal">
      <formula>"No"</formula>
    </cfRule>
  </conditionalFormatting>
  <conditionalFormatting sqref="K14:L113 R14:S113 Y14:Z113">
    <cfRule type="cellIs" dxfId="1" priority="2" operator="equal">
      <formula>"Yes"</formula>
    </cfRule>
  </conditionalFormatting>
  <conditionalFormatting sqref="K14:L113 R14:S113 Y14:Z113">
    <cfRule type="cellIs" dxfId="0" priority="1" operator="equal">
      <formula>"No"</formula>
    </cfRule>
  </conditionalFormatting>
  <printOptions horizontalCentered="1"/>
  <pageMargins left="0.5" right="0.5" top="0.3" bottom="0.3" header="0.5" footer="0.5"/>
  <pageSetup scale="42" fitToHeight="20" orientation="landscape" horizontalDpi="1200" verticalDpi="1200"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5CCB361-5B31-4F13-BD20-8A724E67C26D}">
          <x14:formula1>
            <xm:f>Thresholds!$A$2:$A$4</xm:f>
          </x14:formula1>
          <xm:sqref>A6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28301-BB73-4B2B-9112-5A31F98B3DC8}">
  <sheetPr codeName="Sheet5">
    <tabColor rgb="FFFFC000"/>
  </sheetPr>
  <dimension ref="B1:E502"/>
  <sheetViews>
    <sheetView workbookViewId="0">
      <selection sqref="A1:L1"/>
    </sheetView>
  </sheetViews>
  <sheetFormatPr baseColWidth="10" defaultColWidth="8.83203125" defaultRowHeight="14"/>
  <cols>
    <col min="1" max="1" width="0.5" customWidth="1"/>
    <col min="2" max="2" width="33" customWidth="1"/>
    <col min="3" max="3" width="14.6640625" customWidth="1"/>
    <col min="4" max="4" width="15.83203125" customWidth="1"/>
    <col min="5" max="5" width="17" customWidth="1"/>
    <col min="6" max="6" width="4.1640625" customWidth="1"/>
  </cols>
  <sheetData>
    <row r="1" spans="2:5" ht="3.75" customHeight="1" thickBot="1"/>
    <row r="2" spans="2:5" ht="40" customHeight="1" thickBot="1">
      <c r="B2" s="193" t="s">
        <v>136</v>
      </c>
      <c r="C2" s="194"/>
      <c r="D2" s="194"/>
      <c r="E2" s="195"/>
    </row>
    <row r="3" spans="2:5" ht="31" thickBot="1">
      <c r="B3" s="79" t="s">
        <v>82</v>
      </c>
      <c r="C3" s="79" t="s">
        <v>133</v>
      </c>
      <c r="D3" s="79" t="s">
        <v>134</v>
      </c>
      <c r="E3" s="80" t="s">
        <v>135</v>
      </c>
    </row>
    <row r="4" spans="2:5">
      <c r="B4" s="39"/>
      <c r="C4" s="40"/>
      <c r="D4" s="41"/>
      <c r="E4" s="81" t="str">
        <f>IF(C4="","",IF(D4="","",(C4*D4)*52))</f>
        <v/>
      </c>
    </row>
    <row r="5" spans="2:5">
      <c r="B5" s="42"/>
      <c r="C5" s="43"/>
      <c r="D5" s="44"/>
      <c r="E5" s="81" t="str">
        <f t="shared" ref="E5:E68" si="0">IF(C5="","",IF(D5="","",(C5*D5)*52))</f>
        <v/>
      </c>
    </row>
    <row r="6" spans="2:5">
      <c r="B6" s="42"/>
      <c r="C6" s="43"/>
      <c r="D6" s="44"/>
      <c r="E6" s="81" t="str">
        <f t="shared" si="0"/>
        <v/>
      </c>
    </row>
    <row r="7" spans="2:5">
      <c r="B7" s="42"/>
      <c r="C7" s="43"/>
      <c r="D7" s="44"/>
      <c r="E7" s="81" t="str">
        <f t="shared" si="0"/>
        <v/>
      </c>
    </row>
    <row r="8" spans="2:5">
      <c r="B8" s="42"/>
      <c r="C8" s="43"/>
      <c r="D8" s="44"/>
      <c r="E8" s="81" t="str">
        <f t="shared" si="0"/>
        <v/>
      </c>
    </row>
    <row r="9" spans="2:5">
      <c r="B9" s="42"/>
      <c r="C9" s="43"/>
      <c r="D9" s="44"/>
      <c r="E9" s="81" t="str">
        <f t="shared" si="0"/>
        <v/>
      </c>
    </row>
    <row r="10" spans="2:5">
      <c r="B10" s="42"/>
      <c r="C10" s="43"/>
      <c r="D10" s="44"/>
      <c r="E10" s="81" t="str">
        <f t="shared" si="0"/>
        <v/>
      </c>
    </row>
    <row r="11" spans="2:5">
      <c r="B11" s="42"/>
      <c r="C11" s="43"/>
      <c r="D11" s="44"/>
      <c r="E11" s="81" t="str">
        <f t="shared" si="0"/>
        <v/>
      </c>
    </row>
    <row r="12" spans="2:5">
      <c r="B12" s="42"/>
      <c r="C12" s="43"/>
      <c r="D12" s="44"/>
      <c r="E12" s="81" t="str">
        <f t="shared" si="0"/>
        <v/>
      </c>
    </row>
    <row r="13" spans="2:5">
      <c r="B13" s="42"/>
      <c r="C13" s="43"/>
      <c r="D13" s="44"/>
      <c r="E13" s="81" t="str">
        <f t="shared" si="0"/>
        <v/>
      </c>
    </row>
    <row r="14" spans="2:5">
      <c r="B14" s="42"/>
      <c r="C14" s="43"/>
      <c r="D14" s="44"/>
      <c r="E14" s="81" t="str">
        <f t="shared" si="0"/>
        <v/>
      </c>
    </row>
    <row r="15" spans="2:5">
      <c r="B15" s="42"/>
      <c r="C15" s="43"/>
      <c r="D15" s="44"/>
      <c r="E15" s="81" t="str">
        <f t="shared" si="0"/>
        <v/>
      </c>
    </row>
    <row r="16" spans="2:5">
      <c r="B16" s="42"/>
      <c r="C16" s="43"/>
      <c r="D16" s="44"/>
      <c r="E16" s="81" t="str">
        <f t="shared" si="0"/>
        <v/>
      </c>
    </row>
    <row r="17" spans="2:5">
      <c r="B17" s="42"/>
      <c r="C17" s="43"/>
      <c r="D17" s="44"/>
      <c r="E17" s="81" t="str">
        <f t="shared" si="0"/>
        <v/>
      </c>
    </row>
    <row r="18" spans="2:5">
      <c r="B18" s="42"/>
      <c r="C18" s="43"/>
      <c r="D18" s="44"/>
      <c r="E18" s="81" t="str">
        <f t="shared" si="0"/>
        <v/>
      </c>
    </row>
    <row r="19" spans="2:5">
      <c r="B19" s="42"/>
      <c r="C19" s="43"/>
      <c r="D19" s="44"/>
      <c r="E19" s="81" t="str">
        <f t="shared" si="0"/>
        <v/>
      </c>
    </row>
    <row r="20" spans="2:5">
      <c r="B20" s="42"/>
      <c r="C20" s="43"/>
      <c r="D20" s="44"/>
      <c r="E20" s="81" t="str">
        <f t="shared" si="0"/>
        <v/>
      </c>
    </row>
    <row r="21" spans="2:5">
      <c r="B21" s="42"/>
      <c r="C21" s="43"/>
      <c r="D21" s="44"/>
      <c r="E21" s="81" t="str">
        <f t="shared" si="0"/>
        <v/>
      </c>
    </row>
    <row r="22" spans="2:5">
      <c r="B22" s="42"/>
      <c r="C22" s="43"/>
      <c r="D22" s="44"/>
      <c r="E22" s="81" t="str">
        <f t="shared" si="0"/>
        <v/>
      </c>
    </row>
    <row r="23" spans="2:5">
      <c r="B23" s="42"/>
      <c r="C23" s="43"/>
      <c r="D23" s="44"/>
      <c r="E23" s="81" t="str">
        <f t="shared" si="0"/>
        <v/>
      </c>
    </row>
    <row r="24" spans="2:5">
      <c r="B24" s="42"/>
      <c r="C24" s="43"/>
      <c r="D24" s="44"/>
      <c r="E24" s="81" t="str">
        <f t="shared" si="0"/>
        <v/>
      </c>
    </row>
    <row r="25" spans="2:5">
      <c r="B25" s="42"/>
      <c r="C25" s="43"/>
      <c r="D25" s="44"/>
      <c r="E25" s="81" t="str">
        <f t="shared" si="0"/>
        <v/>
      </c>
    </row>
    <row r="26" spans="2:5">
      <c r="B26" s="42"/>
      <c r="C26" s="43"/>
      <c r="D26" s="44"/>
      <c r="E26" s="81" t="str">
        <f t="shared" si="0"/>
        <v/>
      </c>
    </row>
    <row r="27" spans="2:5">
      <c r="B27" s="42"/>
      <c r="C27" s="43"/>
      <c r="D27" s="44"/>
      <c r="E27" s="81" t="str">
        <f t="shared" si="0"/>
        <v/>
      </c>
    </row>
    <row r="28" spans="2:5">
      <c r="B28" s="42"/>
      <c r="C28" s="43"/>
      <c r="D28" s="44"/>
      <c r="E28" s="81" t="str">
        <f t="shared" si="0"/>
        <v/>
      </c>
    </row>
    <row r="29" spans="2:5">
      <c r="B29" s="42"/>
      <c r="C29" s="43"/>
      <c r="D29" s="44"/>
      <c r="E29" s="81" t="str">
        <f t="shared" si="0"/>
        <v/>
      </c>
    </row>
    <row r="30" spans="2:5">
      <c r="B30" s="42"/>
      <c r="C30" s="43"/>
      <c r="D30" s="44"/>
      <c r="E30" s="81" t="str">
        <f t="shared" si="0"/>
        <v/>
      </c>
    </row>
    <row r="31" spans="2:5">
      <c r="B31" s="42"/>
      <c r="C31" s="43"/>
      <c r="D31" s="44"/>
      <c r="E31" s="81" t="str">
        <f t="shared" si="0"/>
        <v/>
      </c>
    </row>
    <row r="32" spans="2:5">
      <c r="B32" s="42"/>
      <c r="C32" s="43"/>
      <c r="D32" s="44"/>
      <c r="E32" s="81" t="str">
        <f t="shared" si="0"/>
        <v/>
      </c>
    </row>
    <row r="33" spans="2:5">
      <c r="B33" s="42"/>
      <c r="C33" s="43"/>
      <c r="D33" s="44"/>
      <c r="E33" s="81" t="str">
        <f t="shared" si="0"/>
        <v/>
      </c>
    </row>
    <row r="34" spans="2:5">
      <c r="B34" s="42"/>
      <c r="C34" s="43"/>
      <c r="D34" s="44"/>
      <c r="E34" s="81" t="str">
        <f t="shared" si="0"/>
        <v/>
      </c>
    </row>
    <row r="35" spans="2:5">
      <c r="B35" s="42"/>
      <c r="C35" s="43"/>
      <c r="D35" s="44"/>
      <c r="E35" s="81" t="str">
        <f t="shared" si="0"/>
        <v/>
      </c>
    </row>
    <row r="36" spans="2:5">
      <c r="B36" s="42"/>
      <c r="C36" s="43"/>
      <c r="D36" s="44"/>
      <c r="E36" s="81" t="str">
        <f t="shared" si="0"/>
        <v/>
      </c>
    </row>
    <row r="37" spans="2:5">
      <c r="B37" s="42"/>
      <c r="C37" s="43"/>
      <c r="D37" s="44"/>
      <c r="E37" s="81" t="str">
        <f t="shared" si="0"/>
        <v/>
      </c>
    </row>
    <row r="38" spans="2:5">
      <c r="B38" s="42"/>
      <c r="C38" s="43"/>
      <c r="D38" s="44"/>
      <c r="E38" s="81" t="str">
        <f t="shared" si="0"/>
        <v/>
      </c>
    </row>
    <row r="39" spans="2:5">
      <c r="B39" s="42"/>
      <c r="C39" s="43"/>
      <c r="D39" s="44"/>
      <c r="E39" s="81" t="str">
        <f t="shared" si="0"/>
        <v/>
      </c>
    </row>
    <row r="40" spans="2:5">
      <c r="B40" s="42"/>
      <c r="C40" s="43"/>
      <c r="D40" s="44"/>
      <c r="E40" s="81" t="str">
        <f t="shared" si="0"/>
        <v/>
      </c>
    </row>
    <row r="41" spans="2:5">
      <c r="B41" s="42"/>
      <c r="C41" s="43"/>
      <c r="D41" s="44"/>
      <c r="E41" s="81" t="str">
        <f t="shared" si="0"/>
        <v/>
      </c>
    </row>
    <row r="42" spans="2:5">
      <c r="B42" s="42"/>
      <c r="C42" s="43"/>
      <c r="D42" s="44"/>
      <c r="E42" s="81" t="str">
        <f t="shared" si="0"/>
        <v/>
      </c>
    </row>
    <row r="43" spans="2:5">
      <c r="B43" s="42"/>
      <c r="C43" s="43"/>
      <c r="D43" s="44"/>
      <c r="E43" s="81" t="str">
        <f t="shared" si="0"/>
        <v/>
      </c>
    </row>
    <row r="44" spans="2:5">
      <c r="B44" s="42"/>
      <c r="C44" s="43"/>
      <c r="D44" s="44"/>
      <c r="E44" s="81" t="str">
        <f t="shared" si="0"/>
        <v/>
      </c>
    </row>
    <row r="45" spans="2:5">
      <c r="B45" s="42"/>
      <c r="C45" s="43"/>
      <c r="D45" s="44"/>
      <c r="E45" s="81" t="str">
        <f t="shared" si="0"/>
        <v/>
      </c>
    </row>
    <row r="46" spans="2:5">
      <c r="B46" s="42"/>
      <c r="C46" s="43"/>
      <c r="D46" s="44"/>
      <c r="E46" s="81" t="str">
        <f t="shared" si="0"/>
        <v/>
      </c>
    </row>
    <row r="47" spans="2:5">
      <c r="B47" s="42"/>
      <c r="C47" s="43"/>
      <c r="D47" s="44"/>
      <c r="E47" s="81" t="str">
        <f t="shared" si="0"/>
        <v/>
      </c>
    </row>
    <row r="48" spans="2:5">
      <c r="B48" s="42"/>
      <c r="C48" s="43"/>
      <c r="D48" s="44"/>
      <c r="E48" s="81" t="str">
        <f t="shared" si="0"/>
        <v/>
      </c>
    </row>
    <row r="49" spans="2:5">
      <c r="B49" s="42"/>
      <c r="C49" s="43"/>
      <c r="D49" s="44"/>
      <c r="E49" s="81" t="str">
        <f t="shared" si="0"/>
        <v/>
      </c>
    </row>
    <row r="50" spans="2:5">
      <c r="B50" s="42"/>
      <c r="C50" s="43"/>
      <c r="D50" s="44"/>
      <c r="E50" s="81" t="str">
        <f t="shared" si="0"/>
        <v/>
      </c>
    </row>
    <row r="51" spans="2:5">
      <c r="B51" s="42"/>
      <c r="C51" s="43"/>
      <c r="D51" s="44"/>
      <c r="E51" s="81" t="str">
        <f t="shared" si="0"/>
        <v/>
      </c>
    </row>
    <row r="52" spans="2:5">
      <c r="B52" s="42"/>
      <c r="C52" s="43"/>
      <c r="D52" s="44"/>
      <c r="E52" s="81" t="str">
        <f t="shared" si="0"/>
        <v/>
      </c>
    </row>
    <row r="53" spans="2:5">
      <c r="B53" s="42"/>
      <c r="C53" s="43"/>
      <c r="D53" s="44"/>
      <c r="E53" s="81" t="str">
        <f t="shared" si="0"/>
        <v/>
      </c>
    </row>
    <row r="54" spans="2:5">
      <c r="B54" s="42"/>
      <c r="C54" s="43"/>
      <c r="D54" s="44"/>
      <c r="E54" s="81" t="str">
        <f t="shared" si="0"/>
        <v/>
      </c>
    </row>
    <row r="55" spans="2:5">
      <c r="B55" s="42"/>
      <c r="C55" s="43"/>
      <c r="D55" s="44"/>
      <c r="E55" s="81" t="str">
        <f t="shared" si="0"/>
        <v/>
      </c>
    </row>
    <row r="56" spans="2:5">
      <c r="B56" s="42"/>
      <c r="C56" s="43"/>
      <c r="D56" s="44"/>
      <c r="E56" s="81" t="str">
        <f t="shared" si="0"/>
        <v/>
      </c>
    </row>
    <row r="57" spans="2:5">
      <c r="B57" s="42"/>
      <c r="C57" s="43"/>
      <c r="D57" s="44"/>
      <c r="E57" s="81" t="str">
        <f t="shared" si="0"/>
        <v/>
      </c>
    </row>
    <row r="58" spans="2:5">
      <c r="B58" s="42"/>
      <c r="C58" s="43"/>
      <c r="D58" s="44"/>
      <c r="E58" s="81" t="str">
        <f t="shared" si="0"/>
        <v/>
      </c>
    </row>
    <row r="59" spans="2:5">
      <c r="B59" s="42"/>
      <c r="C59" s="43"/>
      <c r="D59" s="44"/>
      <c r="E59" s="81" t="str">
        <f t="shared" si="0"/>
        <v/>
      </c>
    </row>
    <row r="60" spans="2:5">
      <c r="B60" s="42"/>
      <c r="C60" s="43"/>
      <c r="D60" s="44"/>
      <c r="E60" s="81" t="str">
        <f t="shared" si="0"/>
        <v/>
      </c>
    </row>
    <row r="61" spans="2:5">
      <c r="B61" s="42"/>
      <c r="C61" s="43"/>
      <c r="D61" s="44"/>
      <c r="E61" s="81" t="str">
        <f t="shared" si="0"/>
        <v/>
      </c>
    </row>
    <row r="62" spans="2:5">
      <c r="B62" s="42"/>
      <c r="C62" s="43"/>
      <c r="D62" s="44"/>
      <c r="E62" s="81" t="str">
        <f t="shared" si="0"/>
        <v/>
      </c>
    </row>
    <row r="63" spans="2:5">
      <c r="B63" s="42"/>
      <c r="C63" s="43"/>
      <c r="D63" s="44"/>
      <c r="E63" s="81" t="str">
        <f t="shared" si="0"/>
        <v/>
      </c>
    </row>
    <row r="64" spans="2:5">
      <c r="B64" s="42"/>
      <c r="C64" s="43"/>
      <c r="D64" s="44"/>
      <c r="E64" s="81" t="str">
        <f t="shared" si="0"/>
        <v/>
      </c>
    </row>
    <row r="65" spans="2:5">
      <c r="B65" s="42"/>
      <c r="C65" s="43"/>
      <c r="D65" s="44"/>
      <c r="E65" s="81" t="str">
        <f t="shared" si="0"/>
        <v/>
      </c>
    </row>
    <row r="66" spans="2:5">
      <c r="B66" s="42"/>
      <c r="C66" s="43"/>
      <c r="D66" s="44"/>
      <c r="E66" s="81" t="str">
        <f t="shared" si="0"/>
        <v/>
      </c>
    </row>
    <row r="67" spans="2:5">
      <c r="B67" s="42"/>
      <c r="C67" s="43"/>
      <c r="D67" s="44"/>
      <c r="E67" s="81" t="str">
        <f t="shared" si="0"/>
        <v/>
      </c>
    </row>
    <row r="68" spans="2:5">
      <c r="B68" s="42"/>
      <c r="C68" s="43"/>
      <c r="D68" s="44"/>
      <c r="E68" s="81" t="str">
        <f t="shared" si="0"/>
        <v/>
      </c>
    </row>
    <row r="69" spans="2:5">
      <c r="B69" s="42"/>
      <c r="C69" s="43"/>
      <c r="D69" s="44"/>
      <c r="E69" s="81" t="str">
        <f t="shared" ref="E69:E132" si="1">IF(C69="","",IF(D69="","",(C69*D69)*52))</f>
        <v/>
      </c>
    </row>
    <row r="70" spans="2:5">
      <c r="B70" s="42"/>
      <c r="C70" s="43"/>
      <c r="D70" s="44"/>
      <c r="E70" s="81" t="str">
        <f t="shared" si="1"/>
        <v/>
      </c>
    </row>
    <row r="71" spans="2:5">
      <c r="B71" s="42"/>
      <c r="C71" s="43"/>
      <c r="D71" s="44"/>
      <c r="E71" s="81" t="str">
        <f t="shared" si="1"/>
        <v/>
      </c>
    </row>
    <row r="72" spans="2:5">
      <c r="B72" s="42"/>
      <c r="C72" s="43"/>
      <c r="D72" s="44"/>
      <c r="E72" s="81" t="str">
        <f t="shared" si="1"/>
        <v/>
      </c>
    </row>
    <row r="73" spans="2:5">
      <c r="B73" s="42"/>
      <c r="C73" s="43"/>
      <c r="D73" s="44"/>
      <c r="E73" s="81" t="str">
        <f t="shared" si="1"/>
        <v/>
      </c>
    </row>
    <row r="74" spans="2:5">
      <c r="B74" s="42"/>
      <c r="C74" s="43"/>
      <c r="D74" s="44"/>
      <c r="E74" s="81" t="str">
        <f t="shared" si="1"/>
        <v/>
      </c>
    </row>
    <row r="75" spans="2:5">
      <c r="B75" s="42"/>
      <c r="C75" s="43"/>
      <c r="D75" s="44"/>
      <c r="E75" s="81" t="str">
        <f t="shared" si="1"/>
        <v/>
      </c>
    </row>
    <row r="76" spans="2:5">
      <c r="B76" s="42"/>
      <c r="C76" s="43"/>
      <c r="D76" s="44"/>
      <c r="E76" s="81" t="str">
        <f t="shared" si="1"/>
        <v/>
      </c>
    </row>
    <row r="77" spans="2:5">
      <c r="B77" s="42"/>
      <c r="C77" s="43"/>
      <c r="D77" s="44"/>
      <c r="E77" s="81" t="str">
        <f t="shared" si="1"/>
        <v/>
      </c>
    </row>
    <row r="78" spans="2:5">
      <c r="B78" s="42"/>
      <c r="C78" s="43"/>
      <c r="D78" s="44"/>
      <c r="E78" s="81" t="str">
        <f t="shared" si="1"/>
        <v/>
      </c>
    </row>
    <row r="79" spans="2:5">
      <c r="B79" s="42"/>
      <c r="C79" s="43"/>
      <c r="D79" s="44"/>
      <c r="E79" s="81" t="str">
        <f t="shared" si="1"/>
        <v/>
      </c>
    </row>
    <row r="80" spans="2:5">
      <c r="B80" s="42"/>
      <c r="C80" s="43"/>
      <c r="D80" s="44"/>
      <c r="E80" s="81" t="str">
        <f t="shared" si="1"/>
        <v/>
      </c>
    </row>
    <row r="81" spans="2:5">
      <c r="B81" s="42"/>
      <c r="C81" s="43"/>
      <c r="D81" s="44"/>
      <c r="E81" s="81" t="str">
        <f t="shared" si="1"/>
        <v/>
      </c>
    </row>
    <row r="82" spans="2:5">
      <c r="B82" s="42"/>
      <c r="C82" s="43"/>
      <c r="D82" s="44"/>
      <c r="E82" s="81" t="str">
        <f t="shared" si="1"/>
        <v/>
      </c>
    </row>
    <row r="83" spans="2:5">
      <c r="B83" s="42"/>
      <c r="C83" s="43"/>
      <c r="D83" s="44"/>
      <c r="E83" s="81" t="str">
        <f t="shared" si="1"/>
        <v/>
      </c>
    </row>
    <row r="84" spans="2:5">
      <c r="B84" s="42"/>
      <c r="C84" s="43"/>
      <c r="D84" s="44"/>
      <c r="E84" s="81" t="str">
        <f t="shared" si="1"/>
        <v/>
      </c>
    </row>
    <row r="85" spans="2:5">
      <c r="B85" s="42"/>
      <c r="C85" s="43"/>
      <c r="D85" s="44"/>
      <c r="E85" s="81" t="str">
        <f t="shared" si="1"/>
        <v/>
      </c>
    </row>
    <row r="86" spans="2:5">
      <c r="B86" s="42"/>
      <c r="C86" s="43"/>
      <c r="D86" s="44"/>
      <c r="E86" s="81" t="str">
        <f t="shared" si="1"/>
        <v/>
      </c>
    </row>
    <row r="87" spans="2:5">
      <c r="B87" s="42"/>
      <c r="C87" s="43"/>
      <c r="D87" s="44"/>
      <c r="E87" s="81" t="str">
        <f t="shared" si="1"/>
        <v/>
      </c>
    </row>
    <row r="88" spans="2:5">
      <c r="B88" s="42"/>
      <c r="C88" s="43"/>
      <c r="D88" s="44"/>
      <c r="E88" s="81" t="str">
        <f t="shared" si="1"/>
        <v/>
      </c>
    </row>
    <row r="89" spans="2:5">
      <c r="B89" s="42"/>
      <c r="C89" s="43"/>
      <c r="D89" s="44"/>
      <c r="E89" s="81" t="str">
        <f t="shared" si="1"/>
        <v/>
      </c>
    </row>
    <row r="90" spans="2:5">
      <c r="B90" s="42"/>
      <c r="C90" s="43"/>
      <c r="D90" s="44"/>
      <c r="E90" s="81" t="str">
        <f t="shared" si="1"/>
        <v/>
      </c>
    </row>
    <row r="91" spans="2:5">
      <c r="B91" s="42"/>
      <c r="C91" s="43"/>
      <c r="D91" s="44"/>
      <c r="E91" s="81" t="str">
        <f t="shared" si="1"/>
        <v/>
      </c>
    </row>
    <row r="92" spans="2:5">
      <c r="B92" s="42"/>
      <c r="C92" s="43"/>
      <c r="D92" s="44"/>
      <c r="E92" s="81" t="str">
        <f t="shared" si="1"/>
        <v/>
      </c>
    </row>
    <row r="93" spans="2:5">
      <c r="B93" s="42"/>
      <c r="C93" s="43"/>
      <c r="D93" s="44"/>
      <c r="E93" s="81" t="str">
        <f t="shared" si="1"/>
        <v/>
      </c>
    </row>
    <row r="94" spans="2:5">
      <c r="B94" s="42"/>
      <c r="C94" s="43"/>
      <c r="D94" s="44"/>
      <c r="E94" s="81" t="str">
        <f t="shared" si="1"/>
        <v/>
      </c>
    </row>
    <row r="95" spans="2:5">
      <c r="B95" s="42"/>
      <c r="C95" s="43"/>
      <c r="D95" s="44"/>
      <c r="E95" s="81" t="str">
        <f t="shared" si="1"/>
        <v/>
      </c>
    </row>
    <row r="96" spans="2:5">
      <c r="B96" s="42"/>
      <c r="C96" s="43"/>
      <c r="D96" s="44"/>
      <c r="E96" s="81" t="str">
        <f t="shared" si="1"/>
        <v/>
      </c>
    </row>
    <row r="97" spans="2:5">
      <c r="B97" s="42"/>
      <c r="C97" s="43"/>
      <c r="D97" s="44"/>
      <c r="E97" s="81" t="str">
        <f t="shared" si="1"/>
        <v/>
      </c>
    </row>
    <row r="98" spans="2:5">
      <c r="B98" s="42"/>
      <c r="C98" s="43"/>
      <c r="D98" s="44"/>
      <c r="E98" s="81" t="str">
        <f t="shared" si="1"/>
        <v/>
      </c>
    </row>
    <row r="99" spans="2:5">
      <c r="B99" s="42"/>
      <c r="C99" s="43"/>
      <c r="D99" s="44"/>
      <c r="E99" s="81" t="str">
        <f t="shared" si="1"/>
        <v/>
      </c>
    </row>
    <row r="100" spans="2:5">
      <c r="B100" s="42"/>
      <c r="C100" s="43"/>
      <c r="D100" s="44"/>
      <c r="E100" s="81" t="str">
        <f t="shared" si="1"/>
        <v/>
      </c>
    </row>
    <row r="101" spans="2:5">
      <c r="B101" s="42"/>
      <c r="C101" s="43"/>
      <c r="D101" s="44"/>
      <c r="E101" s="81" t="str">
        <f t="shared" si="1"/>
        <v/>
      </c>
    </row>
    <row r="102" spans="2:5">
      <c r="B102" s="42"/>
      <c r="C102" s="43"/>
      <c r="D102" s="44"/>
      <c r="E102" s="81" t="str">
        <f t="shared" si="1"/>
        <v/>
      </c>
    </row>
    <row r="103" spans="2:5">
      <c r="B103" s="42"/>
      <c r="C103" s="43"/>
      <c r="D103" s="44"/>
      <c r="E103" s="81" t="str">
        <f t="shared" si="1"/>
        <v/>
      </c>
    </row>
    <row r="104" spans="2:5">
      <c r="B104" s="42"/>
      <c r="C104" s="43"/>
      <c r="D104" s="44"/>
      <c r="E104" s="81" t="str">
        <f t="shared" si="1"/>
        <v/>
      </c>
    </row>
    <row r="105" spans="2:5">
      <c r="B105" s="42"/>
      <c r="C105" s="43"/>
      <c r="D105" s="44"/>
      <c r="E105" s="81" t="str">
        <f t="shared" si="1"/>
        <v/>
      </c>
    </row>
    <row r="106" spans="2:5">
      <c r="B106" s="42"/>
      <c r="C106" s="43"/>
      <c r="D106" s="44"/>
      <c r="E106" s="81" t="str">
        <f t="shared" si="1"/>
        <v/>
      </c>
    </row>
    <row r="107" spans="2:5">
      <c r="B107" s="42"/>
      <c r="C107" s="43"/>
      <c r="D107" s="44"/>
      <c r="E107" s="81" t="str">
        <f t="shared" si="1"/>
        <v/>
      </c>
    </row>
    <row r="108" spans="2:5">
      <c r="B108" s="42"/>
      <c r="C108" s="43"/>
      <c r="D108" s="44"/>
      <c r="E108" s="81" t="str">
        <f t="shared" si="1"/>
        <v/>
      </c>
    </row>
    <row r="109" spans="2:5">
      <c r="B109" s="42"/>
      <c r="C109" s="43"/>
      <c r="D109" s="44"/>
      <c r="E109" s="81" t="str">
        <f t="shared" si="1"/>
        <v/>
      </c>
    </row>
    <row r="110" spans="2:5">
      <c r="B110" s="42"/>
      <c r="C110" s="43"/>
      <c r="D110" s="44"/>
      <c r="E110" s="81" t="str">
        <f t="shared" si="1"/>
        <v/>
      </c>
    </row>
    <row r="111" spans="2:5">
      <c r="B111" s="42"/>
      <c r="C111" s="43"/>
      <c r="D111" s="44"/>
      <c r="E111" s="81" t="str">
        <f t="shared" si="1"/>
        <v/>
      </c>
    </row>
    <row r="112" spans="2:5">
      <c r="B112" s="42"/>
      <c r="C112" s="43"/>
      <c r="D112" s="44"/>
      <c r="E112" s="81" t="str">
        <f t="shared" si="1"/>
        <v/>
      </c>
    </row>
    <row r="113" spans="2:5">
      <c r="B113" s="42"/>
      <c r="C113" s="43"/>
      <c r="D113" s="44"/>
      <c r="E113" s="81" t="str">
        <f t="shared" si="1"/>
        <v/>
      </c>
    </row>
    <row r="114" spans="2:5">
      <c r="B114" s="42"/>
      <c r="C114" s="43"/>
      <c r="D114" s="44"/>
      <c r="E114" s="81" t="str">
        <f t="shared" si="1"/>
        <v/>
      </c>
    </row>
    <row r="115" spans="2:5">
      <c r="B115" s="42"/>
      <c r="C115" s="43"/>
      <c r="D115" s="44"/>
      <c r="E115" s="81" t="str">
        <f t="shared" si="1"/>
        <v/>
      </c>
    </row>
    <row r="116" spans="2:5">
      <c r="B116" s="42"/>
      <c r="C116" s="43"/>
      <c r="D116" s="44"/>
      <c r="E116" s="81" t="str">
        <f t="shared" si="1"/>
        <v/>
      </c>
    </row>
    <row r="117" spans="2:5">
      <c r="B117" s="42"/>
      <c r="C117" s="43"/>
      <c r="D117" s="44"/>
      <c r="E117" s="81" t="str">
        <f t="shared" si="1"/>
        <v/>
      </c>
    </row>
    <row r="118" spans="2:5">
      <c r="B118" s="42"/>
      <c r="C118" s="43"/>
      <c r="D118" s="44"/>
      <c r="E118" s="81" t="str">
        <f t="shared" si="1"/>
        <v/>
      </c>
    </row>
    <row r="119" spans="2:5">
      <c r="B119" s="42"/>
      <c r="C119" s="43"/>
      <c r="D119" s="44"/>
      <c r="E119" s="81" t="str">
        <f t="shared" si="1"/>
        <v/>
      </c>
    </row>
    <row r="120" spans="2:5">
      <c r="B120" s="42"/>
      <c r="C120" s="43"/>
      <c r="D120" s="44"/>
      <c r="E120" s="81" t="str">
        <f t="shared" si="1"/>
        <v/>
      </c>
    </row>
    <row r="121" spans="2:5">
      <c r="B121" s="42"/>
      <c r="C121" s="43"/>
      <c r="D121" s="44"/>
      <c r="E121" s="81" t="str">
        <f t="shared" si="1"/>
        <v/>
      </c>
    </row>
    <row r="122" spans="2:5">
      <c r="B122" s="42"/>
      <c r="C122" s="43"/>
      <c r="D122" s="44"/>
      <c r="E122" s="81" t="str">
        <f t="shared" si="1"/>
        <v/>
      </c>
    </row>
    <row r="123" spans="2:5">
      <c r="B123" s="42"/>
      <c r="C123" s="43"/>
      <c r="D123" s="44"/>
      <c r="E123" s="81" t="str">
        <f t="shared" si="1"/>
        <v/>
      </c>
    </row>
    <row r="124" spans="2:5">
      <c r="B124" s="42"/>
      <c r="C124" s="43"/>
      <c r="D124" s="44"/>
      <c r="E124" s="81" t="str">
        <f t="shared" si="1"/>
        <v/>
      </c>
    </row>
    <row r="125" spans="2:5">
      <c r="B125" s="42"/>
      <c r="C125" s="43"/>
      <c r="D125" s="44"/>
      <c r="E125" s="81" t="str">
        <f t="shared" si="1"/>
        <v/>
      </c>
    </row>
    <row r="126" spans="2:5">
      <c r="B126" s="42"/>
      <c r="C126" s="43"/>
      <c r="D126" s="44"/>
      <c r="E126" s="81" t="str">
        <f t="shared" si="1"/>
        <v/>
      </c>
    </row>
    <row r="127" spans="2:5">
      <c r="B127" s="42"/>
      <c r="C127" s="43"/>
      <c r="D127" s="44"/>
      <c r="E127" s="81" t="str">
        <f t="shared" si="1"/>
        <v/>
      </c>
    </row>
    <row r="128" spans="2:5">
      <c r="B128" s="42"/>
      <c r="C128" s="43"/>
      <c r="D128" s="44"/>
      <c r="E128" s="81" t="str">
        <f t="shared" si="1"/>
        <v/>
      </c>
    </row>
    <row r="129" spans="2:5">
      <c r="B129" s="42"/>
      <c r="C129" s="43"/>
      <c r="D129" s="44"/>
      <c r="E129" s="81" t="str">
        <f t="shared" si="1"/>
        <v/>
      </c>
    </row>
    <row r="130" spans="2:5">
      <c r="B130" s="42"/>
      <c r="C130" s="43"/>
      <c r="D130" s="44"/>
      <c r="E130" s="81" t="str">
        <f t="shared" si="1"/>
        <v/>
      </c>
    </row>
    <row r="131" spans="2:5">
      <c r="B131" s="42"/>
      <c r="C131" s="43"/>
      <c r="D131" s="44"/>
      <c r="E131" s="81" t="str">
        <f t="shared" si="1"/>
        <v/>
      </c>
    </row>
    <row r="132" spans="2:5">
      <c r="B132" s="42"/>
      <c r="C132" s="43"/>
      <c r="D132" s="44"/>
      <c r="E132" s="81" t="str">
        <f t="shared" si="1"/>
        <v/>
      </c>
    </row>
    <row r="133" spans="2:5">
      <c r="B133" s="42"/>
      <c r="C133" s="43"/>
      <c r="D133" s="44"/>
      <c r="E133" s="81" t="str">
        <f t="shared" ref="E133:E196" si="2">IF(C133="","",IF(D133="","",(C133*D133)*52))</f>
        <v/>
      </c>
    </row>
    <row r="134" spans="2:5">
      <c r="B134" s="42"/>
      <c r="C134" s="43"/>
      <c r="D134" s="44"/>
      <c r="E134" s="81" t="str">
        <f t="shared" si="2"/>
        <v/>
      </c>
    </row>
    <row r="135" spans="2:5">
      <c r="B135" s="42"/>
      <c r="C135" s="43"/>
      <c r="D135" s="44"/>
      <c r="E135" s="81" t="str">
        <f t="shared" si="2"/>
        <v/>
      </c>
    </row>
    <row r="136" spans="2:5">
      <c r="B136" s="42"/>
      <c r="C136" s="43"/>
      <c r="D136" s="44"/>
      <c r="E136" s="81" t="str">
        <f t="shared" si="2"/>
        <v/>
      </c>
    </row>
    <row r="137" spans="2:5">
      <c r="B137" s="42"/>
      <c r="C137" s="43"/>
      <c r="D137" s="44"/>
      <c r="E137" s="81" t="str">
        <f t="shared" si="2"/>
        <v/>
      </c>
    </row>
    <row r="138" spans="2:5">
      <c r="B138" s="42"/>
      <c r="C138" s="43"/>
      <c r="D138" s="44"/>
      <c r="E138" s="81" t="str">
        <f t="shared" si="2"/>
        <v/>
      </c>
    </row>
    <row r="139" spans="2:5">
      <c r="B139" s="42"/>
      <c r="C139" s="43"/>
      <c r="D139" s="44"/>
      <c r="E139" s="81" t="str">
        <f t="shared" si="2"/>
        <v/>
      </c>
    </row>
    <row r="140" spans="2:5">
      <c r="B140" s="42"/>
      <c r="C140" s="43"/>
      <c r="D140" s="44"/>
      <c r="E140" s="81" t="str">
        <f t="shared" si="2"/>
        <v/>
      </c>
    </row>
    <row r="141" spans="2:5">
      <c r="B141" s="42"/>
      <c r="C141" s="43"/>
      <c r="D141" s="44"/>
      <c r="E141" s="81" t="str">
        <f t="shared" si="2"/>
        <v/>
      </c>
    </row>
    <row r="142" spans="2:5">
      <c r="B142" s="42"/>
      <c r="C142" s="43"/>
      <c r="D142" s="44"/>
      <c r="E142" s="81" t="str">
        <f t="shared" si="2"/>
        <v/>
      </c>
    </row>
    <row r="143" spans="2:5">
      <c r="B143" s="42"/>
      <c r="C143" s="43"/>
      <c r="D143" s="44"/>
      <c r="E143" s="81" t="str">
        <f t="shared" si="2"/>
        <v/>
      </c>
    </row>
    <row r="144" spans="2:5">
      <c r="B144" s="42"/>
      <c r="C144" s="43"/>
      <c r="D144" s="44"/>
      <c r="E144" s="81" t="str">
        <f t="shared" si="2"/>
        <v/>
      </c>
    </row>
    <row r="145" spans="2:5">
      <c r="B145" s="42"/>
      <c r="C145" s="43"/>
      <c r="D145" s="44"/>
      <c r="E145" s="81" t="str">
        <f t="shared" si="2"/>
        <v/>
      </c>
    </row>
    <row r="146" spans="2:5">
      <c r="B146" s="42"/>
      <c r="C146" s="43"/>
      <c r="D146" s="44"/>
      <c r="E146" s="81" t="str">
        <f t="shared" si="2"/>
        <v/>
      </c>
    </row>
    <row r="147" spans="2:5">
      <c r="B147" s="42"/>
      <c r="C147" s="43"/>
      <c r="D147" s="44"/>
      <c r="E147" s="81" t="str">
        <f t="shared" si="2"/>
        <v/>
      </c>
    </row>
    <row r="148" spans="2:5">
      <c r="B148" s="42"/>
      <c r="C148" s="43"/>
      <c r="D148" s="44"/>
      <c r="E148" s="81" t="str">
        <f t="shared" si="2"/>
        <v/>
      </c>
    </row>
    <row r="149" spans="2:5">
      <c r="B149" s="42"/>
      <c r="C149" s="43"/>
      <c r="D149" s="44"/>
      <c r="E149" s="81" t="str">
        <f t="shared" si="2"/>
        <v/>
      </c>
    </row>
    <row r="150" spans="2:5">
      <c r="B150" s="42"/>
      <c r="C150" s="43"/>
      <c r="D150" s="44"/>
      <c r="E150" s="81" t="str">
        <f t="shared" si="2"/>
        <v/>
      </c>
    </row>
    <row r="151" spans="2:5">
      <c r="B151" s="42"/>
      <c r="C151" s="43"/>
      <c r="D151" s="44"/>
      <c r="E151" s="81" t="str">
        <f t="shared" si="2"/>
        <v/>
      </c>
    </row>
    <row r="152" spans="2:5">
      <c r="B152" s="42"/>
      <c r="C152" s="43"/>
      <c r="D152" s="44"/>
      <c r="E152" s="81" t="str">
        <f t="shared" si="2"/>
        <v/>
      </c>
    </row>
    <row r="153" spans="2:5">
      <c r="B153" s="42"/>
      <c r="C153" s="43"/>
      <c r="D153" s="44"/>
      <c r="E153" s="81" t="str">
        <f t="shared" si="2"/>
        <v/>
      </c>
    </row>
    <row r="154" spans="2:5">
      <c r="B154" s="42"/>
      <c r="C154" s="43"/>
      <c r="D154" s="44"/>
      <c r="E154" s="81" t="str">
        <f t="shared" si="2"/>
        <v/>
      </c>
    </row>
    <row r="155" spans="2:5">
      <c r="B155" s="42"/>
      <c r="C155" s="43"/>
      <c r="D155" s="44"/>
      <c r="E155" s="81" t="str">
        <f t="shared" si="2"/>
        <v/>
      </c>
    </row>
    <row r="156" spans="2:5">
      <c r="B156" s="42"/>
      <c r="C156" s="43"/>
      <c r="D156" s="44"/>
      <c r="E156" s="81" t="str">
        <f t="shared" si="2"/>
        <v/>
      </c>
    </row>
    <row r="157" spans="2:5">
      <c r="B157" s="42"/>
      <c r="C157" s="43"/>
      <c r="D157" s="44"/>
      <c r="E157" s="81" t="str">
        <f t="shared" si="2"/>
        <v/>
      </c>
    </row>
    <row r="158" spans="2:5">
      <c r="B158" s="42"/>
      <c r="C158" s="43"/>
      <c r="D158" s="44"/>
      <c r="E158" s="81" t="str">
        <f t="shared" si="2"/>
        <v/>
      </c>
    </row>
    <row r="159" spans="2:5">
      <c r="B159" s="42"/>
      <c r="C159" s="43"/>
      <c r="D159" s="44"/>
      <c r="E159" s="81" t="str">
        <f t="shared" si="2"/>
        <v/>
      </c>
    </row>
    <row r="160" spans="2:5">
      <c r="B160" s="42"/>
      <c r="C160" s="43"/>
      <c r="D160" s="44"/>
      <c r="E160" s="81" t="str">
        <f t="shared" si="2"/>
        <v/>
      </c>
    </row>
    <row r="161" spans="2:5">
      <c r="B161" s="42"/>
      <c r="C161" s="43"/>
      <c r="D161" s="44"/>
      <c r="E161" s="81" t="str">
        <f t="shared" si="2"/>
        <v/>
      </c>
    </row>
    <row r="162" spans="2:5">
      <c r="B162" s="42"/>
      <c r="C162" s="43"/>
      <c r="D162" s="44"/>
      <c r="E162" s="81" t="str">
        <f t="shared" si="2"/>
        <v/>
      </c>
    </row>
    <row r="163" spans="2:5">
      <c r="B163" s="42"/>
      <c r="C163" s="43"/>
      <c r="D163" s="44"/>
      <c r="E163" s="81" t="str">
        <f t="shared" si="2"/>
        <v/>
      </c>
    </row>
    <row r="164" spans="2:5">
      <c r="B164" s="42"/>
      <c r="C164" s="43"/>
      <c r="D164" s="44"/>
      <c r="E164" s="81" t="str">
        <f t="shared" si="2"/>
        <v/>
      </c>
    </row>
    <row r="165" spans="2:5">
      <c r="B165" s="42"/>
      <c r="C165" s="43"/>
      <c r="D165" s="44"/>
      <c r="E165" s="81" t="str">
        <f t="shared" si="2"/>
        <v/>
      </c>
    </row>
    <row r="166" spans="2:5">
      <c r="B166" s="42"/>
      <c r="C166" s="43"/>
      <c r="D166" s="44"/>
      <c r="E166" s="81" t="str">
        <f t="shared" si="2"/>
        <v/>
      </c>
    </row>
    <row r="167" spans="2:5">
      <c r="B167" s="42"/>
      <c r="C167" s="43"/>
      <c r="D167" s="44"/>
      <c r="E167" s="81" t="str">
        <f t="shared" si="2"/>
        <v/>
      </c>
    </row>
    <row r="168" spans="2:5">
      <c r="B168" s="42"/>
      <c r="C168" s="43"/>
      <c r="D168" s="44"/>
      <c r="E168" s="81" t="str">
        <f t="shared" si="2"/>
        <v/>
      </c>
    </row>
    <row r="169" spans="2:5">
      <c r="B169" s="42"/>
      <c r="C169" s="43"/>
      <c r="D169" s="44"/>
      <c r="E169" s="81" t="str">
        <f t="shared" si="2"/>
        <v/>
      </c>
    </row>
    <row r="170" spans="2:5">
      <c r="B170" s="42"/>
      <c r="C170" s="43"/>
      <c r="D170" s="44"/>
      <c r="E170" s="81" t="str">
        <f t="shared" si="2"/>
        <v/>
      </c>
    </row>
    <row r="171" spans="2:5">
      <c r="B171" s="42"/>
      <c r="C171" s="43"/>
      <c r="D171" s="44"/>
      <c r="E171" s="81" t="str">
        <f t="shared" si="2"/>
        <v/>
      </c>
    </row>
    <row r="172" spans="2:5">
      <c r="B172" s="42"/>
      <c r="C172" s="43"/>
      <c r="D172" s="44"/>
      <c r="E172" s="81" t="str">
        <f t="shared" si="2"/>
        <v/>
      </c>
    </row>
    <row r="173" spans="2:5">
      <c r="B173" s="42"/>
      <c r="C173" s="43"/>
      <c r="D173" s="44"/>
      <c r="E173" s="81" t="str">
        <f t="shared" si="2"/>
        <v/>
      </c>
    </row>
    <row r="174" spans="2:5">
      <c r="B174" s="42"/>
      <c r="C174" s="43"/>
      <c r="D174" s="44"/>
      <c r="E174" s="81" t="str">
        <f t="shared" si="2"/>
        <v/>
      </c>
    </row>
    <row r="175" spans="2:5">
      <c r="B175" s="42"/>
      <c r="C175" s="43"/>
      <c r="D175" s="44"/>
      <c r="E175" s="81" t="str">
        <f t="shared" si="2"/>
        <v/>
      </c>
    </row>
    <row r="176" spans="2:5">
      <c r="B176" s="42"/>
      <c r="C176" s="43"/>
      <c r="D176" s="44"/>
      <c r="E176" s="81" t="str">
        <f t="shared" si="2"/>
        <v/>
      </c>
    </row>
    <row r="177" spans="2:5">
      <c r="B177" s="42"/>
      <c r="C177" s="43"/>
      <c r="D177" s="44"/>
      <c r="E177" s="81" t="str">
        <f t="shared" si="2"/>
        <v/>
      </c>
    </row>
    <row r="178" spans="2:5">
      <c r="B178" s="42"/>
      <c r="C178" s="43"/>
      <c r="D178" s="44"/>
      <c r="E178" s="81" t="str">
        <f t="shared" si="2"/>
        <v/>
      </c>
    </row>
    <row r="179" spans="2:5">
      <c r="B179" s="42"/>
      <c r="C179" s="43"/>
      <c r="D179" s="44"/>
      <c r="E179" s="81" t="str">
        <f t="shared" si="2"/>
        <v/>
      </c>
    </row>
    <row r="180" spans="2:5">
      <c r="B180" s="42"/>
      <c r="C180" s="43"/>
      <c r="D180" s="44"/>
      <c r="E180" s="81" t="str">
        <f t="shared" si="2"/>
        <v/>
      </c>
    </row>
    <row r="181" spans="2:5">
      <c r="B181" s="42"/>
      <c r="C181" s="43"/>
      <c r="D181" s="44"/>
      <c r="E181" s="81" t="str">
        <f t="shared" si="2"/>
        <v/>
      </c>
    </row>
    <row r="182" spans="2:5">
      <c r="B182" s="42"/>
      <c r="C182" s="43"/>
      <c r="D182" s="44"/>
      <c r="E182" s="81" t="str">
        <f t="shared" si="2"/>
        <v/>
      </c>
    </row>
    <row r="183" spans="2:5">
      <c r="B183" s="42"/>
      <c r="C183" s="43"/>
      <c r="D183" s="44"/>
      <c r="E183" s="81" t="str">
        <f t="shared" si="2"/>
        <v/>
      </c>
    </row>
    <row r="184" spans="2:5">
      <c r="B184" s="42"/>
      <c r="C184" s="43"/>
      <c r="D184" s="44"/>
      <c r="E184" s="81" t="str">
        <f t="shared" si="2"/>
        <v/>
      </c>
    </row>
    <row r="185" spans="2:5">
      <c r="B185" s="42"/>
      <c r="C185" s="43"/>
      <c r="D185" s="44"/>
      <c r="E185" s="81" t="str">
        <f t="shared" si="2"/>
        <v/>
      </c>
    </row>
    <row r="186" spans="2:5">
      <c r="B186" s="42"/>
      <c r="C186" s="43"/>
      <c r="D186" s="44"/>
      <c r="E186" s="81" t="str">
        <f t="shared" si="2"/>
        <v/>
      </c>
    </row>
    <row r="187" spans="2:5">
      <c r="B187" s="42"/>
      <c r="C187" s="43"/>
      <c r="D187" s="44"/>
      <c r="E187" s="81" t="str">
        <f t="shared" si="2"/>
        <v/>
      </c>
    </row>
    <row r="188" spans="2:5">
      <c r="B188" s="42"/>
      <c r="C188" s="43"/>
      <c r="D188" s="44"/>
      <c r="E188" s="81" t="str">
        <f t="shared" si="2"/>
        <v/>
      </c>
    </row>
    <row r="189" spans="2:5">
      <c r="B189" s="42"/>
      <c r="C189" s="43"/>
      <c r="D189" s="44"/>
      <c r="E189" s="81" t="str">
        <f t="shared" si="2"/>
        <v/>
      </c>
    </row>
    <row r="190" spans="2:5">
      <c r="B190" s="42"/>
      <c r="C190" s="43"/>
      <c r="D190" s="44"/>
      <c r="E190" s="81" t="str">
        <f t="shared" si="2"/>
        <v/>
      </c>
    </row>
    <row r="191" spans="2:5">
      <c r="B191" s="42"/>
      <c r="C191" s="43"/>
      <c r="D191" s="44"/>
      <c r="E191" s="81" t="str">
        <f t="shared" si="2"/>
        <v/>
      </c>
    </row>
    <row r="192" spans="2:5">
      <c r="B192" s="42"/>
      <c r="C192" s="43"/>
      <c r="D192" s="44"/>
      <c r="E192" s="81" t="str">
        <f t="shared" si="2"/>
        <v/>
      </c>
    </row>
    <row r="193" spans="2:5">
      <c r="B193" s="42"/>
      <c r="C193" s="43"/>
      <c r="D193" s="44"/>
      <c r="E193" s="81" t="str">
        <f t="shared" si="2"/>
        <v/>
      </c>
    </row>
    <row r="194" spans="2:5">
      <c r="B194" s="42"/>
      <c r="C194" s="43"/>
      <c r="D194" s="44"/>
      <c r="E194" s="81" t="str">
        <f t="shared" si="2"/>
        <v/>
      </c>
    </row>
    <row r="195" spans="2:5">
      <c r="B195" s="42"/>
      <c r="C195" s="43"/>
      <c r="D195" s="44"/>
      <c r="E195" s="81" t="str">
        <f t="shared" si="2"/>
        <v/>
      </c>
    </row>
    <row r="196" spans="2:5">
      <c r="B196" s="42"/>
      <c r="C196" s="43"/>
      <c r="D196" s="44"/>
      <c r="E196" s="81" t="str">
        <f t="shared" si="2"/>
        <v/>
      </c>
    </row>
    <row r="197" spans="2:5">
      <c r="B197" s="42"/>
      <c r="C197" s="43"/>
      <c r="D197" s="44"/>
      <c r="E197" s="81" t="str">
        <f t="shared" ref="E197:E260" si="3">IF(C197="","",IF(D197="","",(C197*D197)*52))</f>
        <v/>
      </c>
    </row>
    <row r="198" spans="2:5">
      <c r="B198" s="42"/>
      <c r="C198" s="43"/>
      <c r="D198" s="44"/>
      <c r="E198" s="81" t="str">
        <f t="shared" si="3"/>
        <v/>
      </c>
    </row>
    <row r="199" spans="2:5">
      <c r="B199" s="42"/>
      <c r="C199" s="43"/>
      <c r="D199" s="44"/>
      <c r="E199" s="81" t="str">
        <f t="shared" si="3"/>
        <v/>
      </c>
    </row>
    <row r="200" spans="2:5">
      <c r="B200" s="42"/>
      <c r="C200" s="43"/>
      <c r="D200" s="44"/>
      <c r="E200" s="81" t="str">
        <f t="shared" si="3"/>
        <v/>
      </c>
    </row>
    <row r="201" spans="2:5">
      <c r="B201" s="42"/>
      <c r="C201" s="43"/>
      <c r="D201" s="44"/>
      <c r="E201" s="81" t="str">
        <f t="shared" si="3"/>
        <v/>
      </c>
    </row>
    <row r="202" spans="2:5">
      <c r="B202" s="42"/>
      <c r="C202" s="43"/>
      <c r="D202" s="44"/>
      <c r="E202" s="81" t="str">
        <f t="shared" si="3"/>
        <v/>
      </c>
    </row>
    <row r="203" spans="2:5">
      <c r="B203" s="42"/>
      <c r="C203" s="43"/>
      <c r="D203" s="44"/>
      <c r="E203" s="81" t="str">
        <f t="shared" si="3"/>
        <v/>
      </c>
    </row>
    <row r="204" spans="2:5">
      <c r="B204" s="42"/>
      <c r="C204" s="43"/>
      <c r="D204" s="44"/>
      <c r="E204" s="81" t="str">
        <f t="shared" si="3"/>
        <v/>
      </c>
    </row>
    <row r="205" spans="2:5">
      <c r="B205" s="42"/>
      <c r="C205" s="43"/>
      <c r="D205" s="44"/>
      <c r="E205" s="81" t="str">
        <f t="shared" si="3"/>
        <v/>
      </c>
    </row>
    <row r="206" spans="2:5">
      <c r="B206" s="42"/>
      <c r="C206" s="43"/>
      <c r="D206" s="44"/>
      <c r="E206" s="81" t="str">
        <f t="shared" si="3"/>
        <v/>
      </c>
    </row>
    <row r="207" spans="2:5">
      <c r="B207" s="42"/>
      <c r="C207" s="43"/>
      <c r="D207" s="44"/>
      <c r="E207" s="81" t="str">
        <f t="shared" si="3"/>
        <v/>
      </c>
    </row>
    <row r="208" spans="2:5">
      <c r="B208" s="42"/>
      <c r="C208" s="43"/>
      <c r="D208" s="44"/>
      <c r="E208" s="81" t="str">
        <f t="shared" si="3"/>
        <v/>
      </c>
    </row>
    <row r="209" spans="2:5">
      <c r="B209" s="42"/>
      <c r="C209" s="43"/>
      <c r="D209" s="44"/>
      <c r="E209" s="81" t="str">
        <f t="shared" si="3"/>
        <v/>
      </c>
    </row>
    <row r="210" spans="2:5">
      <c r="B210" s="42"/>
      <c r="C210" s="43"/>
      <c r="D210" s="44"/>
      <c r="E210" s="81" t="str">
        <f t="shared" si="3"/>
        <v/>
      </c>
    </row>
    <row r="211" spans="2:5">
      <c r="B211" s="42"/>
      <c r="C211" s="43"/>
      <c r="D211" s="44"/>
      <c r="E211" s="81" t="str">
        <f t="shared" si="3"/>
        <v/>
      </c>
    </row>
    <row r="212" spans="2:5">
      <c r="B212" s="42"/>
      <c r="C212" s="43"/>
      <c r="D212" s="44"/>
      <c r="E212" s="81" t="str">
        <f t="shared" si="3"/>
        <v/>
      </c>
    </row>
    <row r="213" spans="2:5">
      <c r="B213" s="42"/>
      <c r="C213" s="43"/>
      <c r="D213" s="44"/>
      <c r="E213" s="81" t="str">
        <f t="shared" si="3"/>
        <v/>
      </c>
    </row>
    <row r="214" spans="2:5">
      <c r="B214" s="42"/>
      <c r="C214" s="43"/>
      <c r="D214" s="44"/>
      <c r="E214" s="81" t="str">
        <f t="shared" si="3"/>
        <v/>
      </c>
    </row>
    <row r="215" spans="2:5">
      <c r="B215" s="42"/>
      <c r="C215" s="43"/>
      <c r="D215" s="44"/>
      <c r="E215" s="81" t="str">
        <f t="shared" si="3"/>
        <v/>
      </c>
    </row>
    <row r="216" spans="2:5">
      <c r="B216" s="42"/>
      <c r="C216" s="43"/>
      <c r="D216" s="44"/>
      <c r="E216" s="81" t="str">
        <f t="shared" si="3"/>
        <v/>
      </c>
    </row>
    <row r="217" spans="2:5">
      <c r="B217" s="42"/>
      <c r="C217" s="43"/>
      <c r="D217" s="44"/>
      <c r="E217" s="81" t="str">
        <f t="shared" si="3"/>
        <v/>
      </c>
    </row>
    <row r="218" spans="2:5">
      <c r="B218" s="42"/>
      <c r="C218" s="43"/>
      <c r="D218" s="44"/>
      <c r="E218" s="81" t="str">
        <f t="shared" si="3"/>
        <v/>
      </c>
    </row>
    <row r="219" spans="2:5">
      <c r="B219" s="42"/>
      <c r="C219" s="43"/>
      <c r="D219" s="44"/>
      <c r="E219" s="81" t="str">
        <f t="shared" si="3"/>
        <v/>
      </c>
    </row>
    <row r="220" spans="2:5">
      <c r="B220" s="42"/>
      <c r="C220" s="43"/>
      <c r="D220" s="44"/>
      <c r="E220" s="81" t="str">
        <f t="shared" si="3"/>
        <v/>
      </c>
    </row>
    <row r="221" spans="2:5">
      <c r="B221" s="42"/>
      <c r="C221" s="43"/>
      <c r="D221" s="44"/>
      <c r="E221" s="81" t="str">
        <f t="shared" si="3"/>
        <v/>
      </c>
    </row>
    <row r="222" spans="2:5">
      <c r="B222" s="42"/>
      <c r="C222" s="43"/>
      <c r="D222" s="44"/>
      <c r="E222" s="81" t="str">
        <f t="shared" si="3"/>
        <v/>
      </c>
    </row>
    <row r="223" spans="2:5">
      <c r="B223" s="42"/>
      <c r="C223" s="43"/>
      <c r="D223" s="44"/>
      <c r="E223" s="81" t="str">
        <f t="shared" si="3"/>
        <v/>
      </c>
    </row>
    <row r="224" spans="2:5">
      <c r="B224" s="42"/>
      <c r="C224" s="43"/>
      <c r="D224" s="44"/>
      <c r="E224" s="81" t="str">
        <f t="shared" si="3"/>
        <v/>
      </c>
    </row>
    <row r="225" spans="2:5">
      <c r="B225" s="42"/>
      <c r="C225" s="43"/>
      <c r="D225" s="44"/>
      <c r="E225" s="81" t="str">
        <f t="shared" si="3"/>
        <v/>
      </c>
    </row>
    <row r="226" spans="2:5">
      <c r="B226" s="42"/>
      <c r="C226" s="43"/>
      <c r="D226" s="44"/>
      <c r="E226" s="81" t="str">
        <f t="shared" si="3"/>
        <v/>
      </c>
    </row>
    <row r="227" spans="2:5">
      <c r="B227" s="42"/>
      <c r="C227" s="43"/>
      <c r="D227" s="44"/>
      <c r="E227" s="81" t="str">
        <f t="shared" si="3"/>
        <v/>
      </c>
    </row>
    <row r="228" spans="2:5">
      <c r="B228" s="42"/>
      <c r="C228" s="43"/>
      <c r="D228" s="44"/>
      <c r="E228" s="81" t="str">
        <f t="shared" si="3"/>
        <v/>
      </c>
    </row>
    <row r="229" spans="2:5">
      <c r="B229" s="42"/>
      <c r="C229" s="43"/>
      <c r="D229" s="44"/>
      <c r="E229" s="81" t="str">
        <f t="shared" si="3"/>
        <v/>
      </c>
    </row>
    <row r="230" spans="2:5">
      <c r="B230" s="42"/>
      <c r="C230" s="43"/>
      <c r="D230" s="44"/>
      <c r="E230" s="81" t="str">
        <f t="shared" si="3"/>
        <v/>
      </c>
    </row>
    <row r="231" spans="2:5">
      <c r="B231" s="42"/>
      <c r="C231" s="43"/>
      <c r="D231" s="44"/>
      <c r="E231" s="81" t="str">
        <f t="shared" si="3"/>
        <v/>
      </c>
    </row>
    <row r="232" spans="2:5">
      <c r="B232" s="42"/>
      <c r="C232" s="43"/>
      <c r="D232" s="44"/>
      <c r="E232" s="81" t="str">
        <f t="shared" si="3"/>
        <v/>
      </c>
    </row>
    <row r="233" spans="2:5">
      <c r="B233" s="42"/>
      <c r="C233" s="43"/>
      <c r="D233" s="44"/>
      <c r="E233" s="81" t="str">
        <f t="shared" si="3"/>
        <v/>
      </c>
    </row>
    <row r="234" spans="2:5">
      <c r="B234" s="42"/>
      <c r="C234" s="43"/>
      <c r="D234" s="44"/>
      <c r="E234" s="81" t="str">
        <f t="shared" si="3"/>
        <v/>
      </c>
    </row>
    <row r="235" spans="2:5">
      <c r="B235" s="42"/>
      <c r="C235" s="43"/>
      <c r="D235" s="44"/>
      <c r="E235" s="81" t="str">
        <f t="shared" si="3"/>
        <v/>
      </c>
    </row>
    <row r="236" spans="2:5">
      <c r="B236" s="42"/>
      <c r="C236" s="43"/>
      <c r="D236" s="44"/>
      <c r="E236" s="81" t="str">
        <f t="shared" si="3"/>
        <v/>
      </c>
    </row>
    <row r="237" spans="2:5">
      <c r="B237" s="42"/>
      <c r="C237" s="43"/>
      <c r="D237" s="44"/>
      <c r="E237" s="81" t="str">
        <f t="shared" si="3"/>
        <v/>
      </c>
    </row>
    <row r="238" spans="2:5">
      <c r="B238" s="42"/>
      <c r="C238" s="43"/>
      <c r="D238" s="44"/>
      <c r="E238" s="81" t="str">
        <f t="shared" si="3"/>
        <v/>
      </c>
    </row>
    <row r="239" spans="2:5">
      <c r="B239" s="42"/>
      <c r="C239" s="43"/>
      <c r="D239" s="44"/>
      <c r="E239" s="81" t="str">
        <f t="shared" si="3"/>
        <v/>
      </c>
    </row>
    <row r="240" spans="2:5">
      <c r="B240" s="42"/>
      <c r="C240" s="43"/>
      <c r="D240" s="44"/>
      <c r="E240" s="81" t="str">
        <f t="shared" si="3"/>
        <v/>
      </c>
    </row>
    <row r="241" spans="2:5">
      <c r="B241" s="42"/>
      <c r="C241" s="43"/>
      <c r="D241" s="44"/>
      <c r="E241" s="81" t="str">
        <f t="shared" si="3"/>
        <v/>
      </c>
    </row>
    <row r="242" spans="2:5">
      <c r="B242" s="42"/>
      <c r="C242" s="43"/>
      <c r="D242" s="44"/>
      <c r="E242" s="81" t="str">
        <f t="shared" si="3"/>
        <v/>
      </c>
    </row>
    <row r="243" spans="2:5">
      <c r="B243" s="42"/>
      <c r="C243" s="43"/>
      <c r="D243" s="44"/>
      <c r="E243" s="81" t="str">
        <f t="shared" si="3"/>
        <v/>
      </c>
    </row>
    <row r="244" spans="2:5">
      <c r="B244" s="42"/>
      <c r="C244" s="43"/>
      <c r="D244" s="44"/>
      <c r="E244" s="81" t="str">
        <f t="shared" si="3"/>
        <v/>
      </c>
    </row>
    <row r="245" spans="2:5">
      <c r="B245" s="42"/>
      <c r="C245" s="43"/>
      <c r="D245" s="44"/>
      <c r="E245" s="81" t="str">
        <f t="shared" si="3"/>
        <v/>
      </c>
    </row>
    <row r="246" spans="2:5">
      <c r="B246" s="42"/>
      <c r="C246" s="43"/>
      <c r="D246" s="44"/>
      <c r="E246" s="81" t="str">
        <f t="shared" si="3"/>
        <v/>
      </c>
    </row>
    <row r="247" spans="2:5">
      <c r="B247" s="42"/>
      <c r="C247" s="43"/>
      <c r="D247" s="44"/>
      <c r="E247" s="81" t="str">
        <f t="shared" si="3"/>
        <v/>
      </c>
    </row>
    <row r="248" spans="2:5">
      <c r="B248" s="42"/>
      <c r="C248" s="43"/>
      <c r="D248" s="44"/>
      <c r="E248" s="81" t="str">
        <f t="shared" si="3"/>
        <v/>
      </c>
    </row>
    <row r="249" spans="2:5">
      <c r="B249" s="42"/>
      <c r="C249" s="43"/>
      <c r="D249" s="44"/>
      <c r="E249" s="81" t="str">
        <f t="shared" si="3"/>
        <v/>
      </c>
    </row>
    <row r="250" spans="2:5">
      <c r="B250" s="42"/>
      <c r="C250" s="43"/>
      <c r="D250" s="44"/>
      <c r="E250" s="81" t="str">
        <f t="shared" si="3"/>
        <v/>
      </c>
    </row>
    <row r="251" spans="2:5">
      <c r="B251" s="42"/>
      <c r="C251" s="43"/>
      <c r="D251" s="44"/>
      <c r="E251" s="81" t="str">
        <f t="shared" si="3"/>
        <v/>
      </c>
    </row>
    <row r="252" spans="2:5">
      <c r="B252" s="42"/>
      <c r="C252" s="43"/>
      <c r="D252" s="44"/>
      <c r="E252" s="81" t="str">
        <f t="shared" si="3"/>
        <v/>
      </c>
    </row>
    <row r="253" spans="2:5">
      <c r="B253" s="42"/>
      <c r="C253" s="43"/>
      <c r="D253" s="44"/>
      <c r="E253" s="81" t="str">
        <f t="shared" si="3"/>
        <v/>
      </c>
    </row>
    <row r="254" spans="2:5">
      <c r="B254" s="42"/>
      <c r="C254" s="43"/>
      <c r="D254" s="44"/>
      <c r="E254" s="81" t="str">
        <f t="shared" si="3"/>
        <v/>
      </c>
    </row>
    <row r="255" spans="2:5">
      <c r="B255" s="42"/>
      <c r="C255" s="43"/>
      <c r="D255" s="44"/>
      <c r="E255" s="81" t="str">
        <f t="shared" si="3"/>
        <v/>
      </c>
    </row>
    <row r="256" spans="2:5">
      <c r="B256" s="42"/>
      <c r="C256" s="43"/>
      <c r="D256" s="44"/>
      <c r="E256" s="81" t="str">
        <f t="shared" si="3"/>
        <v/>
      </c>
    </row>
    <row r="257" spans="2:5">
      <c r="B257" s="42"/>
      <c r="C257" s="43"/>
      <c r="D257" s="44"/>
      <c r="E257" s="81" t="str">
        <f t="shared" si="3"/>
        <v/>
      </c>
    </row>
    <row r="258" spans="2:5">
      <c r="B258" s="42"/>
      <c r="C258" s="43"/>
      <c r="D258" s="44"/>
      <c r="E258" s="81" t="str">
        <f t="shared" si="3"/>
        <v/>
      </c>
    </row>
    <row r="259" spans="2:5">
      <c r="B259" s="42"/>
      <c r="C259" s="43"/>
      <c r="D259" s="44"/>
      <c r="E259" s="81" t="str">
        <f t="shared" si="3"/>
        <v/>
      </c>
    </row>
    <row r="260" spans="2:5">
      <c r="B260" s="42"/>
      <c r="C260" s="43"/>
      <c r="D260" s="44"/>
      <c r="E260" s="81" t="str">
        <f t="shared" si="3"/>
        <v/>
      </c>
    </row>
    <row r="261" spans="2:5">
      <c r="B261" s="42"/>
      <c r="C261" s="43"/>
      <c r="D261" s="44"/>
      <c r="E261" s="81" t="str">
        <f t="shared" ref="E261:E324" si="4">IF(C261="","",IF(D261="","",(C261*D261)*52))</f>
        <v/>
      </c>
    </row>
    <row r="262" spans="2:5">
      <c r="B262" s="42"/>
      <c r="C262" s="43"/>
      <c r="D262" s="44"/>
      <c r="E262" s="81" t="str">
        <f t="shared" si="4"/>
        <v/>
      </c>
    </row>
    <row r="263" spans="2:5">
      <c r="B263" s="42"/>
      <c r="C263" s="43"/>
      <c r="D263" s="44"/>
      <c r="E263" s="81" t="str">
        <f t="shared" si="4"/>
        <v/>
      </c>
    </row>
    <row r="264" spans="2:5">
      <c r="B264" s="42"/>
      <c r="C264" s="43"/>
      <c r="D264" s="44"/>
      <c r="E264" s="81" t="str">
        <f t="shared" si="4"/>
        <v/>
      </c>
    </row>
    <row r="265" spans="2:5">
      <c r="B265" s="42"/>
      <c r="C265" s="43"/>
      <c r="D265" s="44"/>
      <c r="E265" s="81" t="str">
        <f t="shared" si="4"/>
        <v/>
      </c>
    </row>
    <row r="266" spans="2:5">
      <c r="B266" s="42"/>
      <c r="C266" s="43"/>
      <c r="D266" s="44"/>
      <c r="E266" s="81" t="str">
        <f t="shared" si="4"/>
        <v/>
      </c>
    </row>
    <row r="267" spans="2:5">
      <c r="B267" s="42"/>
      <c r="C267" s="43"/>
      <c r="D267" s="44"/>
      <c r="E267" s="81" t="str">
        <f t="shared" si="4"/>
        <v/>
      </c>
    </row>
    <row r="268" spans="2:5">
      <c r="B268" s="42"/>
      <c r="C268" s="43"/>
      <c r="D268" s="44"/>
      <c r="E268" s="81" t="str">
        <f t="shared" si="4"/>
        <v/>
      </c>
    </row>
    <row r="269" spans="2:5">
      <c r="B269" s="42"/>
      <c r="C269" s="43"/>
      <c r="D269" s="44"/>
      <c r="E269" s="81" t="str">
        <f t="shared" si="4"/>
        <v/>
      </c>
    </row>
    <row r="270" spans="2:5">
      <c r="B270" s="42"/>
      <c r="C270" s="43"/>
      <c r="D270" s="44"/>
      <c r="E270" s="81" t="str">
        <f t="shared" si="4"/>
        <v/>
      </c>
    </row>
    <row r="271" spans="2:5">
      <c r="B271" s="42"/>
      <c r="C271" s="43"/>
      <c r="D271" s="44"/>
      <c r="E271" s="81" t="str">
        <f t="shared" si="4"/>
        <v/>
      </c>
    </row>
    <row r="272" spans="2:5">
      <c r="B272" s="42"/>
      <c r="C272" s="43"/>
      <c r="D272" s="44"/>
      <c r="E272" s="81" t="str">
        <f t="shared" si="4"/>
        <v/>
      </c>
    </row>
    <row r="273" spans="2:5">
      <c r="B273" s="42"/>
      <c r="C273" s="43"/>
      <c r="D273" s="44"/>
      <c r="E273" s="81" t="str">
        <f t="shared" si="4"/>
        <v/>
      </c>
    </row>
    <row r="274" spans="2:5">
      <c r="B274" s="42"/>
      <c r="C274" s="43"/>
      <c r="D274" s="44"/>
      <c r="E274" s="81" t="str">
        <f t="shared" si="4"/>
        <v/>
      </c>
    </row>
    <row r="275" spans="2:5">
      <c r="B275" s="42"/>
      <c r="C275" s="43"/>
      <c r="D275" s="44"/>
      <c r="E275" s="81" t="str">
        <f t="shared" si="4"/>
        <v/>
      </c>
    </row>
    <row r="276" spans="2:5">
      <c r="B276" s="42"/>
      <c r="C276" s="43"/>
      <c r="D276" s="44"/>
      <c r="E276" s="81" t="str">
        <f t="shared" si="4"/>
        <v/>
      </c>
    </row>
    <row r="277" spans="2:5">
      <c r="B277" s="42"/>
      <c r="C277" s="43"/>
      <c r="D277" s="44"/>
      <c r="E277" s="81" t="str">
        <f t="shared" si="4"/>
        <v/>
      </c>
    </row>
    <row r="278" spans="2:5">
      <c r="B278" s="42"/>
      <c r="C278" s="43"/>
      <c r="D278" s="44"/>
      <c r="E278" s="81" t="str">
        <f t="shared" si="4"/>
        <v/>
      </c>
    </row>
    <row r="279" spans="2:5">
      <c r="B279" s="42"/>
      <c r="C279" s="43"/>
      <c r="D279" s="44"/>
      <c r="E279" s="81" t="str">
        <f t="shared" si="4"/>
        <v/>
      </c>
    </row>
    <row r="280" spans="2:5">
      <c r="B280" s="42"/>
      <c r="C280" s="43"/>
      <c r="D280" s="44"/>
      <c r="E280" s="81" t="str">
        <f t="shared" si="4"/>
        <v/>
      </c>
    </row>
    <row r="281" spans="2:5">
      <c r="B281" s="42"/>
      <c r="C281" s="43"/>
      <c r="D281" s="44"/>
      <c r="E281" s="81" t="str">
        <f t="shared" si="4"/>
        <v/>
      </c>
    </row>
    <row r="282" spans="2:5">
      <c r="B282" s="42"/>
      <c r="C282" s="43"/>
      <c r="D282" s="44"/>
      <c r="E282" s="81" t="str">
        <f t="shared" si="4"/>
        <v/>
      </c>
    </row>
    <row r="283" spans="2:5">
      <c r="B283" s="42"/>
      <c r="C283" s="43"/>
      <c r="D283" s="44"/>
      <c r="E283" s="81" t="str">
        <f t="shared" si="4"/>
        <v/>
      </c>
    </row>
    <row r="284" spans="2:5">
      <c r="B284" s="42"/>
      <c r="C284" s="43"/>
      <c r="D284" s="44"/>
      <c r="E284" s="81" t="str">
        <f t="shared" si="4"/>
        <v/>
      </c>
    </row>
    <row r="285" spans="2:5">
      <c r="B285" s="42"/>
      <c r="C285" s="43"/>
      <c r="D285" s="44"/>
      <c r="E285" s="81" t="str">
        <f t="shared" si="4"/>
        <v/>
      </c>
    </row>
    <row r="286" spans="2:5">
      <c r="B286" s="42"/>
      <c r="C286" s="43"/>
      <c r="D286" s="44"/>
      <c r="E286" s="81" t="str">
        <f t="shared" si="4"/>
        <v/>
      </c>
    </row>
    <row r="287" spans="2:5">
      <c r="B287" s="42"/>
      <c r="C287" s="43"/>
      <c r="D287" s="44"/>
      <c r="E287" s="81" t="str">
        <f t="shared" si="4"/>
        <v/>
      </c>
    </row>
    <row r="288" spans="2:5">
      <c r="B288" s="42"/>
      <c r="C288" s="43"/>
      <c r="D288" s="44"/>
      <c r="E288" s="81" t="str">
        <f t="shared" si="4"/>
        <v/>
      </c>
    </row>
    <row r="289" spans="2:5">
      <c r="B289" s="42"/>
      <c r="C289" s="43"/>
      <c r="D289" s="44"/>
      <c r="E289" s="81" t="str">
        <f t="shared" si="4"/>
        <v/>
      </c>
    </row>
    <row r="290" spans="2:5">
      <c r="B290" s="42"/>
      <c r="C290" s="43"/>
      <c r="D290" s="44"/>
      <c r="E290" s="81" t="str">
        <f t="shared" si="4"/>
        <v/>
      </c>
    </row>
    <row r="291" spans="2:5">
      <c r="B291" s="42"/>
      <c r="C291" s="43"/>
      <c r="D291" s="44"/>
      <c r="E291" s="81" t="str">
        <f t="shared" si="4"/>
        <v/>
      </c>
    </row>
    <row r="292" spans="2:5">
      <c r="B292" s="42"/>
      <c r="C292" s="43"/>
      <c r="D292" s="44"/>
      <c r="E292" s="81" t="str">
        <f t="shared" si="4"/>
        <v/>
      </c>
    </row>
    <row r="293" spans="2:5">
      <c r="B293" s="42"/>
      <c r="C293" s="43"/>
      <c r="D293" s="44"/>
      <c r="E293" s="81" t="str">
        <f t="shared" si="4"/>
        <v/>
      </c>
    </row>
    <row r="294" spans="2:5">
      <c r="B294" s="42"/>
      <c r="C294" s="43"/>
      <c r="D294" s="44"/>
      <c r="E294" s="81" t="str">
        <f t="shared" si="4"/>
        <v/>
      </c>
    </row>
    <row r="295" spans="2:5">
      <c r="B295" s="42"/>
      <c r="C295" s="43"/>
      <c r="D295" s="44"/>
      <c r="E295" s="81" t="str">
        <f t="shared" si="4"/>
        <v/>
      </c>
    </row>
    <row r="296" spans="2:5">
      <c r="B296" s="42"/>
      <c r="C296" s="43"/>
      <c r="D296" s="44"/>
      <c r="E296" s="81" t="str">
        <f t="shared" si="4"/>
        <v/>
      </c>
    </row>
    <row r="297" spans="2:5">
      <c r="B297" s="42"/>
      <c r="C297" s="43"/>
      <c r="D297" s="44"/>
      <c r="E297" s="81" t="str">
        <f t="shared" si="4"/>
        <v/>
      </c>
    </row>
    <row r="298" spans="2:5">
      <c r="B298" s="42"/>
      <c r="C298" s="43"/>
      <c r="D298" s="44"/>
      <c r="E298" s="81" t="str">
        <f t="shared" si="4"/>
        <v/>
      </c>
    </row>
    <row r="299" spans="2:5">
      <c r="B299" s="42"/>
      <c r="C299" s="43"/>
      <c r="D299" s="44"/>
      <c r="E299" s="81" t="str">
        <f t="shared" si="4"/>
        <v/>
      </c>
    </row>
    <row r="300" spans="2:5">
      <c r="B300" s="42"/>
      <c r="C300" s="43"/>
      <c r="D300" s="44"/>
      <c r="E300" s="81" t="str">
        <f t="shared" si="4"/>
        <v/>
      </c>
    </row>
    <row r="301" spans="2:5">
      <c r="B301" s="42"/>
      <c r="C301" s="43"/>
      <c r="D301" s="44"/>
      <c r="E301" s="81" t="str">
        <f t="shared" si="4"/>
        <v/>
      </c>
    </row>
    <row r="302" spans="2:5">
      <c r="B302" s="42"/>
      <c r="C302" s="43"/>
      <c r="D302" s="44"/>
      <c r="E302" s="81" t="str">
        <f t="shared" si="4"/>
        <v/>
      </c>
    </row>
    <row r="303" spans="2:5">
      <c r="B303" s="42"/>
      <c r="C303" s="43"/>
      <c r="D303" s="44"/>
      <c r="E303" s="81" t="str">
        <f t="shared" si="4"/>
        <v/>
      </c>
    </row>
    <row r="304" spans="2:5">
      <c r="B304" s="42"/>
      <c r="C304" s="43"/>
      <c r="D304" s="44"/>
      <c r="E304" s="81" t="str">
        <f t="shared" si="4"/>
        <v/>
      </c>
    </row>
    <row r="305" spans="2:5">
      <c r="B305" s="42"/>
      <c r="C305" s="43"/>
      <c r="D305" s="44"/>
      <c r="E305" s="81" t="str">
        <f t="shared" si="4"/>
        <v/>
      </c>
    </row>
    <row r="306" spans="2:5">
      <c r="B306" s="42"/>
      <c r="C306" s="43"/>
      <c r="D306" s="44"/>
      <c r="E306" s="81" t="str">
        <f t="shared" si="4"/>
        <v/>
      </c>
    </row>
    <row r="307" spans="2:5">
      <c r="B307" s="42"/>
      <c r="C307" s="43"/>
      <c r="D307" s="44"/>
      <c r="E307" s="81" t="str">
        <f t="shared" si="4"/>
        <v/>
      </c>
    </row>
    <row r="308" spans="2:5">
      <c r="B308" s="42"/>
      <c r="C308" s="43"/>
      <c r="D308" s="44"/>
      <c r="E308" s="81" t="str">
        <f t="shared" si="4"/>
        <v/>
      </c>
    </row>
    <row r="309" spans="2:5">
      <c r="B309" s="42"/>
      <c r="C309" s="43"/>
      <c r="D309" s="44"/>
      <c r="E309" s="81" t="str">
        <f t="shared" si="4"/>
        <v/>
      </c>
    </row>
    <row r="310" spans="2:5">
      <c r="B310" s="42"/>
      <c r="C310" s="43"/>
      <c r="D310" s="44"/>
      <c r="E310" s="81" t="str">
        <f t="shared" si="4"/>
        <v/>
      </c>
    </row>
    <row r="311" spans="2:5">
      <c r="B311" s="42"/>
      <c r="C311" s="43"/>
      <c r="D311" s="44"/>
      <c r="E311" s="81" t="str">
        <f t="shared" si="4"/>
        <v/>
      </c>
    </row>
    <row r="312" spans="2:5">
      <c r="B312" s="42"/>
      <c r="C312" s="43"/>
      <c r="D312" s="44"/>
      <c r="E312" s="81" t="str">
        <f t="shared" si="4"/>
        <v/>
      </c>
    </row>
    <row r="313" spans="2:5">
      <c r="B313" s="42"/>
      <c r="C313" s="43"/>
      <c r="D313" s="44"/>
      <c r="E313" s="81" t="str">
        <f t="shared" si="4"/>
        <v/>
      </c>
    </row>
    <row r="314" spans="2:5">
      <c r="B314" s="42"/>
      <c r="C314" s="43"/>
      <c r="D314" s="44"/>
      <c r="E314" s="81" t="str">
        <f t="shared" si="4"/>
        <v/>
      </c>
    </row>
    <row r="315" spans="2:5">
      <c r="B315" s="42"/>
      <c r="C315" s="43"/>
      <c r="D315" s="44"/>
      <c r="E315" s="81" t="str">
        <f t="shared" si="4"/>
        <v/>
      </c>
    </row>
    <row r="316" spans="2:5">
      <c r="B316" s="42"/>
      <c r="C316" s="43"/>
      <c r="D316" s="44"/>
      <c r="E316" s="81" t="str">
        <f t="shared" si="4"/>
        <v/>
      </c>
    </row>
    <row r="317" spans="2:5">
      <c r="B317" s="42"/>
      <c r="C317" s="43"/>
      <c r="D317" s="44"/>
      <c r="E317" s="81" t="str">
        <f t="shared" si="4"/>
        <v/>
      </c>
    </row>
    <row r="318" spans="2:5">
      <c r="B318" s="42"/>
      <c r="C318" s="43"/>
      <c r="D318" s="44"/>
      <c r="E318" s="81" t="str">
        <f t="shared" si="4"/>
        <v/>
      </c>
    </row>
    <row r="319" spans="2:5">
      <c r="B319" s="42"/>
      <c r="C319" s="43"/>
      <c r="D319" s="44"/>
      <c r="E319" s="81" t="str">
        <f t="shared" si="4"/>
        <v/>
      </c>
    </row>
    <row r="320" spans="2:5">
      <c r="B320" s="42"/>
      <c r="C320" s="43"/>
      <c r="D320" s="44"/>
      <c r="E320" s="81" t="str">
        <f t="shared" si="4"/>
        <v/>
      </c>
    </row>
    <row r="321" spans="2:5">
      <c r="B321" s="42"/>
      <c r="C321" s="43"/>
      <c r="D321" s="44"/>
      <c r="E321" s="81" t="str">
        <f t="shared" si="4"/>
        <v/>
      </c>
    </row>
    <row r="322" spans="2:5">
      <c r="B322" s="42"/>
      <c r="C322" s="43"/>
      <c r="D322" s="44"/>
      <c r="E322" s="81" t="str">
        <f t="shared" si="4"/>
        <v/>
      </c>
    </row>
    <row r="323" spans="2:5">
      <c r="B323" s="42"/>
      <c r="C323" s="43"/>
      <c r="D323" s="44"/>
      <c r="E323" s="81" t="str">
        <f t="shared" si="4"/>
        <v/>
      </c>
    </row>
    <row r="324" spans="2:5">
      <c r="B324" s="42"/>
      <c r="C324" s="43"/>
      <c r="D324" s="44"/>
      <c r="E324" s="81" t="str">
        <f t="shared" si="4"/>
        <v/>
      </c>
    </row>
    <row r="325" spans="2:5">
      <c r="B325" s="42"/>
      <c r="C325" s="43"/>
      <c r="D325" s="44"/>
      <c r="E325" s="81" t="str">
        <f t="shared" ref="E325:E388" si="5">IF(C325="","",IF(D325="","",(C325*D325)*52))</f>
        <v/>
      </c>
    </row>
    <row r="326" spans="2:5">
      <c r="B326" s="42"/>
      <c r="C326" s="43"/>
      <c r="D326" s="44"/>
      <c r="E326" s="81" t="str">
        <f t="shared" si="5"/>
        <v/>
      </c>
    </row>
    <row r="327" spans="2:5">
      <c r="B327" s="42"/>
      <c r="C327" s="43"/>
      <c r="D327" s="44"/>
      <c r="E327" s="81" t="str">
        <f t="shared" si="5"/>
        <v/>
      </c>
    </row>
    <row r="328" spans="2:5">
      <c r="B328" s="42"/>
      <c r="C328" s="43"/>
      <c r="D328" s="44"/>
      <c r="E328" s="81" t="str">
        <f t="shared" si="5"/>
        <v/>
      </c>
    </row>
    <row r="329" spans="2:5">
      <c r="B329" s="42"/>
      <c r="C329" s="43"/>
      <c r="D329" s="44"/>
      <c r="E329" s="81" t="str">
        <f t="shared" si="5"/>
        <v/>
      </c>
    </row>
    <row r="330" spans="2:5">
      <c r="B330" s="42"/>
      <c r="C330" s="43"/>
      <c r="D330" s="44"/>
      <c r="E330" s="81" t="str">
        <f t="shared" si="5"/>
        <v/>
      </c>
    </row>
    <row r="331" spans="2:5">
      <c r="B331" s="42"/>
      <c r="C331" s="43"/>
      <c r="D331" s="44"/>
      <c r="E331" s="81" t="str">
        <f t="shared" si="5"/>
        <v/>
      </c>
    </row>
    <row r="332" spans="2:5">
      <c r="B332" s="42"/>
      <c r="C332" s="43"/>
      <c r="D332" s="44"/>
      <c r="E332" s="81" t="str">
        <f t="shared" si="5"/>
        <v/>
      </c>
    </row>
    <row r="333" spans="2:5">
      <c r="B333" s="42"/>
      <c r="C333" s="43"/>
      <c r="D333" s="44"/>
      <c r="E333" s="81" t="str">
        <f t="shared" si="5"/>
        <v/>
      </c>
    </row>
    <row r="334" spans="2:5">
      <c r="B334" s="42"/>
      <c r="C334" s="43"/>
      <c r="D334" s="44"/>
      <c r="E334" s="81" t="str">
        <f t="shared" si="5"/>
        <v/>
      </c>
    </row>
    <row r="335" spans="2:5">
      <c r="B335" s="42"/>
      <c r="C335" s="43"/>
      <c r="D335" s="44"/>
      <c r="E335" s="81" t="str">
        <f t="shared" si="5"/>
        <v/>
      </c>
    </row>
    <row r="336" spans="2:5">
      <c r="B336" s="42"/>
      <c r="C336" s="43"/>
      <c r="D336" s="44"/>
      <c r="E336" s="81" t="str">
        <f t="shared" si="5"/>
        <v/>
      </c>
    </row>
    <row r="337" spans="2:5">
      <c r="B337" s="42"/>
      <c r="C337" s="43"/>
      <c r="D337" s="44"/>
      <c r="E337" s="81" t="str">
        <f t="shared" si="5"/>
        <v/>
      </c>
    </row>
    <row r="338" spans="2:5">
      <c r="B338" s="42"/>
      <c r="C338" s="43"/>
      <c r="D338" s="44"/>
      <c r="E338" s="81" t="str">
        <f t="shared" si="5"/>
        <v/>
      </c>
    </row>
    <row r="339" spans="2:5">
      <c r="B339" s="42"/>
      <c r="C339" s="43"/>
      <c r="D339" s="44"/>
      <c r="E339" s="81" t="str">
        <f t="shared" si="5"/>
        <v/>
      </c>
    </row>
    <row r="340" spans="2:5">
      <c r="B340" s="42"/>
      <c r="C340" s="43"/>
      <c r="D340" s="44"/>
      <c r="E340" s="81" t="str">
        <f t="shared" si="5"/>
        <v/>
      </c>
    </row>
    <row r="341" spans="2:5">
      <c r="B341" s="42"/>
      <c r="C341" s="43"/>
      <c r="D341" s="44"/>
      <c r="E341" s="81" t="str">
        <f t="shared" si="5"/>
        <v/>
      </c>
    </row>
    <row r="342" spans="2:5">
      <c r="B342" s="42"/>
      <c r="C342" s="43"/>
      <c r="D342" s="44"/>
      <c r="E342" s="81" t="str">
        <f t="shared" si="5"/>
        <v/>
      </c>
    </row>
    <row r="343" spans="2:5">
      <c r="B343" s="42"/>
      <c r="C343" s="43"/>
      <c r="D343" s="44"/>
      <c r="E343" s="81" t="str">
        <f t="shared" si="5"/>
        <v/>
      </c>
    </row>
    <row r="344" spans="2:5">
      <c r="B344" s="42"/>
      <c r="C344" s="43"/>
      <c r="D344" s="44"/>
      <c r="E344" s="81" t="str">
        <f t="shared" si="5"/>
        <v/>
      </c>
    </row>
    <row r="345" spans="2:5">
      <c r="B345" s="42"/>
      <c r="C345" s="43"/>
      <c r="D345" s="44"/>
      <c r="E345" s="81" t="str">
        <f t="shared" si="5"/>
        <v/>
      </c>
    </row>
    <row r="346" spans="2:5">
      <c r="B346" s="42"/>
      <c r="C346" s="43"/>
      <c r="D346" s="44"/>
      <c r="E346" s="81" t="str">
        <f t="shared" si="5"/>
        <v/>
      </c>
    </row>
    <row r="347" spans="2:5">
      <c r="B347" s="42"/>
      <c r="C347" s="43"/>
      <c r="D347" s="44"/>
      <c r="E347" s="81" t="str">
        <f t="shared" si="5"/>
        <v/>
      </c>
    </row>
    <row r="348" spans="2:5">
      <c r="B348" s="42"/>
      <c r="C348" s="43"/>
      <c r="D348" s="44"/>
      <c r="E348" s="81" t="str">
        <f t="shared" si="5"/>
        <v/>
      </c>
    </row>
    <row r="349" spans="2:5">
      <c r="B349" s="42"/>
      <c r="C349" s="43"/>
      <c r="D349" s="44"/>
      <c r="E349" s="81" t="str">
        <f t="shared" si="5"/>
        <v/>
      </c>
    </row>
    <row r="350" spans="2:5">
      <c r="B350" s="42"/>
      <c r="C350" s="43"/>
      <c r="D350" s="44"/>
      <c r="E350" s="81" t="str">
        <f t="shared" si="5"/>
        <v/>
      </c>
    </row>
    <row r="351" spans="2:5">
      <c r="B351" s="42"/>
      <c r="C351" s="43"/>
      <c r="D351" s="44"/>
      <c r="E351" s="81" t="str">
        <f t="shared" si="5"/>
        <v/>
      </c>
    </row>
    <row r="352" spans="2:5">
      <c r="B352" s="42"/>
      <c r="C352" s="43"/>
      <c r="D352" s="44"/>
      <c r="E352" s="81" t="str">
        <f t="shared" si="5"/>
        <v/>
      </c>
    </row>
    <row r="353" spans="2:5">
      <c r="B353" s="42"/>
      <c r="C353" s="43"/>
      <c r="D353" s="44"/>
      <c r="E353" s="81" t="str">
        <f t="shared" si="5"/>
        <v/>
      </c>
    </row>
    <row r="354" spans="2:5">
      <c r="B354" s="42"/>
      <c r="C354" s="43"/>
      <c r="D354" s="44"/>
      <c r="E354" s="81" t="str">
        <f t="shared" si="5"/>
        <v/>
      </c>
    </row>
    <row r="355" spans="2:5">
      <c r="B355" s="42"/>
      <c r="C355" s="43"/>
      <c r="D355" s="44"/>
      <c r="E355" s="81" t="str">
        <f t="shared" si="5"/>
        <v/>
      </c>
    </row>
    <row r="356" spans="2:5">
      <c r="B356" s="42"/>
      <c r="C356" s="43"/>
      <c r="D356" s="44"/>
      <c r="E356" s="81" t="str">
        <f t="shared" si="5"/>
        <v/>
      </c>
    </row>
    <row r="357" spans="2:5">
      <c r="B357" s="42"/>
      <c r="C357" s="43"/>
      <c r="D357" s="44"/>
      <c r="E357" s="81" t="str">
        <f t="shared" si="5"/>
        <v/>
      </c>
    </row>
    <row r="358" spans="2:5">
      <c r="B358" s="42"/>
      <c r="C358" s="43"/>
      <c r="D358" s="44"/>
      <c r="E358" s="81" t="str">
        <f t="shared" si="5"/>
        <v/>
      </c>
    </row>
    <row r="359" spans="2:5">
      <c r="B359" s="42"/>
      <c r="C359" s="43"/>
      <c r="D359" s="44"/>
      <c r="E359" s="81" t="str">
        <f t="shared" si="5"/>
        <v/>
      </c>
    </row>
    <row r="360" spans="2:5">
      <c r="B360" s="42"/>
      <c r="C360" s="43"/>
      <c r="D360" s="44"/>
      <c r="E360" s="81" t="str">
        <f t="shared" si="5"/>
        <v/>
      </c>
    </row>
    <row r="361" spans="2:5">
      <c r="B361" s="42"/>
      <c r="C361" s="43"/>
      <c r="D361" s="44"/>
      <c r="E361" s="81" t="str">
        <f t="shared" si="5"/>
        <v/>
      </c>
    </row>
    <row r="362" spans="2:5">
      <c r="B362" s="42"/>
      <c r="C362" s="43"/>
      <c r="D362" s="44"/>
      <c r="E362" s="81" t="str">
        <f t="shared" si="5"/>
        <v/>
      </c>
    </row>
    <row r="363" spans="2:5">
      <c r="B363" s="42"/>
      <c r="C363" s="43"/>
      <c r="D363" s="44"/>
      <c r="E363" s="81" t="str">
        <f t="shared" si="5"/>
        <v/>
      </c>
    </row>
    <row r="364" spans="2:5">
      <c r="B364" s="42"/>
      <c r="C364" s="43"/>
      <c r="D364" s="44"/>
      <c r="E364" s="81" t="str">
        <f t="shared" si="5"/>
        <v/>
      </c>
    </row>
    <row r="365" spans="2:5">
      <c r="B365" s="42"/>
      <c r="C365" s="43"/>
      <c r="D365" s="44"/>
      <c r="E365" s="81" t="str">
        <f t="shared" si="5"/>
        <v/>
      </c>
    </row>
    <row r="366" spans="2:5">
      <c r="B366" s="42"/>
      <c r="C366" s="43"/>
      <c r="D366" s="44"/>
      <c r="E366" s="81" t="str">
        <f t="shared" si="5"/>
        <v/>
      </c>
    </row>
    <row r="367" spans="2:5">
      <c r="B367" s="42"/>
      <c r="C367" s="43"/>
      <c r="D367" s="44"/>
      <c r="E367" s="81" t="str">
        <f t="shared" si="5"/>
        <v/>
      </c>
    </row>
    <row r="368" spans="2:5">
      <c r="B368" s="42"/>
      <c r="C368" s="43"/>
      <c r="D368" s="44"/>
      <c r="E368" s="81" t="str">
        <f t="shared" si="5"/>
        <v/>
      </c>
    </row>
    <row r="369" spans="2:5">
      <c r="B369" s="42"/>
      <c r="C369" s="43"/>
      <c r="D369" s="44"/>
      <c r="E369" s="81" t="str">
        <f t="shared" si="5"/>
        <v/>
      </c>
    </row>
    <row r="370" spans="2:5">
      <c r="B370" s="42"/>
      <c r="C370" s="43"/>
      <c r="D370" s="44"/>
      <c r="E370" s="81" t="str">
        <f t="shared" si="5"/>
        <v/>
      </c>
    </row>
    <row r="371" spans="2:5">
      <c r="B371" s="42"/>
      <c r="C371" s="43"/>
      <c r="D371" s="44"/>
      <c r="E371" s="81" t="str">
        <f t="shared" si="5"/>
        <v/>
      </c>
    </row>
    <row r="372" spans="2:5">
      <c r="B372" s="42"/>
      <c r="C372" s="43"/>
      <c r="D372" s="44"/>
      <c r="E372" s="81" t="str">
        <f t="shared" si="5"/>
        <v/>
      </c>
    </row>
    <row r="373" spans="2:5">
      <c r="B373" s="42"/>
      <c r="C373" s="43"/>
      <c r="D373" s="44"/>
      <c r="E373" s="81" t="str">
        <f t="shared" si="5"/>
        <v/>
      </c>
    </row>
    <row r="374" spans="2:5">
      <c r="B374" s="42"/>
      <c r="C374" s="43"/>
      <c r="D374" s="44"/>
      <c r="E374" s="81" t="str">
        <f t="shared" si="5"/>
        <v/>
      </c>
    </row>
    <row r="375" spans="2:5">
      <c r="B375" s="42"/>
      <c r="C375" s="43"/>
      <c r="D375" s="44"/>
      <c r="E375" s="81" t="str">
        <f t="shared" si="5"/>
        <v/>
      </c>
    </row>
    <row r="376" spans="2:5">
      <c r="B376" s="42"/>
      <c r="C376" s="43"/>
      <c r="D376" s="44"/>
      <c r="E376" s="81" t="str">
        <f t="shared" si="5"/>
        <v/>
      </c>
    </row>
    <row r="377" spans="2:5">
      <c r="B377" s="42"/>
      <c r="C377" s="43"/>
      <c r="D377" s="44"/>
      <c r="E377" s="81" t="str">
        <f t="shared" si="5"/>
        <v/>
      </c>
    </row>
    <row r="378" spans="2:5">
      <c r="B378" s="42"/>
      <c r="C378" s="43"/>
      <c r="D378" s="44"/>
      <c r="E378" s="81" t="str">
        <f t="shared" si="5"/>
        <v/>
      </c>
    </row>
    <row r="379" spans="2:5">
      <c r="B379" s="42"/>
      <c r="C379" s="43"/>
      <c r="D379" s="44"/>
      <c r="E379" s="81" t="str">
        <f t="shared" si="5"/>
        <v/>
      </c>
    </row>
    <row r="380" spans="2:5">
      <c r="B380" s="42"/>
      <c r="C380" s="43"/>
      <c r="D380" s="44"/>
      <c r="E380" s="81" t="str">
        <f t="shared" si="5"/>
        <v/>
      </c>
    </row>
    <row r="381" spans="2:5">
      <c r="B381" s="42"/>
      <c r="C381" s="43"/>
      <c r="D381" s="44"/>
      <c r="E381" s="81" t="str">
        <f t="shared" si="5"/>
        <v/>
      </c>
    </row>
    <row r="382" spans="2:5">
      <c r="B382" s="42"/>
      <c r="C382" s="43"/>
      <c r="D382" s="44"/>
      <c r="E382" s="81" t="str">
        <f t="shared" si="5"/>
        <v/>
      </c>
    </row>
    <row r="383" spans="2:5">
      <c r="B383" s="42"/>
      <c r="C383" s="43"/>
      <c r="D383" s="44"/>
      <c r="E383" s="81" t="str">
        <f t="shared" si="5"/>
        <v/>
      </c>
    </row>
    <row r="384" spans="2:5">
      <c r="B384" s="42"/>
      <c r="C384" s="43"/>
      <c r="D384" s="44"/>
      <c r="E384" s="81" t="str">
        <f t="shared" si="5"/>
        <v/>
      </c>
    </row>
    <row r="385" spans="2:5">
      <c r="B385" s="42"/>
      <c r="C385" s="43"/>
      <c r="D385" s="44"/>
      <c r="E385" s="81" t="str">
        <f t="shared" si="5"/>
        <v/>
      </c>
    </row>
    <row r="386" spans="2:5">
      <c r="B386" s="42"/>
      <c r="C386" s="43"/>
      <c r="D386" s="44"/>
      <c r="E386" s="81" t="str">
        <f t="shared" si="5"/>
        <v/>
      </c>
    </row>
    <row r="387" spans="2:5">
      <c r="B387" s="42"/>
      <c r="C387" s="43"/>
      <c r="D387" s="44"/>
      <c r="E387" s="81" t="str">
        <f t="shared" si="5"/>
        <v/>
      </c>
    </row>
    <row r="388" spans="2:5">
      <c r="B388" s="42"/>
      <c r="C388" s="43"/>
      <c r="D388" s="44"/>
      <c r="E388" s="81" t="str">
        <f t="shared" si="5"/>
        <v/>
      </c>
    </row>
    <row r="389" spans="2:5">
      <c r="B389" s="42"/>
      <c r="C389" s="43"/>
      <c r="D389" s="44"/>
      <c r="E389" s="81" t="str">
        <f t="shared" ref="E389:E452" si="6">IF(C389="","",IF(D389="","",(C389*D389)*52))</f>
        <v/>
      </c>
    </row>
    <row r="390" spans="2:5">
      <c r="B390" s="42"/>
      <c r="C390" s="43"/>
      <c r="D390" s="44"/>
      <c r="E390" s="81" t="str">
        <f t="shared" si="6"/>
        <v/>
      </c>
    </row>
    <row r="391" spans="2:5">
      <c r="B391" s="42"/>
      <c r="C391" s="43"/>
      <c r="D391" s="44"/>
      <c r="E391" s="81" t="str">
        <f t="shared" si="6"/>
        <v/>
      </c>
    </row>
    <row r="392" spans="2:5">
      <c r="B392" s="42"/>
      <c r="C392" s="43"/>
      <c r="D392" s="44"/>
      <c r="E392" s="81" t="str">
        <f t="shared" si="6"/>
        <v/>
      </c>
    </row>
    <row r="393" spans="2:5">
      <c r="B393" s="42"/>
      <c r="C393" s="43"/>
      <c r="D393" s="44"/>
      <c r="E393" s="81" t="str">
        <f t="shared" si="6"/>
        <v/>
      </c>
    </row>
    <row r="394" spans="2:5">
      <c r="B394" s="42"/>
      <c r="C394" s="43"/>
      <c r="D394" s="44"/>
      <c r="E394" s="81" t="str">
        <f t="shared" si="6"/>
        <v/>
      </c>
    </row>
    <row r="395" spans="2:5">
      <c r="B395" s="42"/>
      <c r="C395" s="43"/>
      <c r="D395" s="44"/>
      <c r="E395" s="81" t="str">
        <f t="shared" si="6"/>
        <v/>
      </c>
    </row>
    <row r="396" spans="2:5">
      <c r="B396" s="42"/>
      <c r="C396" s="43"/>
      <c r="D396" s="44"/>
      <c r="E396" s="81" t="str">
        <f t="shared" si="6"/>
        <v/>
      </c>
    </row>
    <row r="397" spans="2:5">
      <c r="B397" s="42"/>
      <c r="C397" s="43"/>
      <c r="D397" s="44"/>
      <c r="E397" s="81" t="str">
        <f t="shared" si="6"/>
        <v/>
      </c>
    </row>
    <row r="398" spans="2:5">
      <c r="B398" s="42"/>
      <c r="C398" s="43"/>
      <c r="D398" s="44"/>
      <c r="E398" s="81" t="str">
        <f t="shared" si="6"/>
        <v/>
      </c>
    </row>
    <row r="399" spans="2:5">
      <c r="B399" s="42"/>
      <c r="C399" s="43"/>
      <c r="D399" s="44"/>
      <c r="E399" s="81" t="str">
        <f t="shared" si="6"/>
        <v/>
      </c>
    </row>
    <row r="400" spans="2:5">
      <c r="B400" s="42"/>
      <c r="C400" s="43"/>
      <c r="D400" s="44"/>
      <c r="E400" s="81" t="str">
        <f t="shared" si="6"/>
        <v/>
      </c>
    </row>
    <row r="401" spans="2:5">
      <c r="B401" s="42"/>
      <c r="C401" s="43"/>
      <c r="D401" s="44"/>
      <c r="E401" s="81" t="str">
        <f t="shared" si="6"/>
        <v/>
      </c>
    </row>
    <row r="402" spans="2:5">
      <c r="B402" s="42"/>
      <c r="C402" s="43"/>
      <c r="D402" s="44"/>
      <c r="E402" s="81" t="str">
        <f t="shared" si="6"/>
        <v/>
      </c>
    </row>
    <row r="403" spans="2:5">
      <c r="B403" s="42"/>
      <c r="C403" s="43"/>
      <c r="D403" s="44"/>
      <c r="E403" s="81" t="str">
        <f t="shared" si="6"/>
        <v/>
      </c>
    </row>
    <row r="404" spans="2:5">
      <c r="B404" s="42"/>
      <c r="C404" s="43"/>
      <c r="D404" s="44"/>
      <c r="E404" s="81" t="str">
        <f t="shared" si="6"/>
        <v/>
      </c>
    </row>
    <row r="405" spans="2:5">
      <c r="B405" s="42"/>
      <c r="C405" s="43"/>
      <c r="D405" s="44"/>
      <c r="E405" s="81" t="str">
        <f t="shared" si="6"/>
        <v/>
      </c>
    </row>
    <row r="406" spans="2:5">
      <c r="B406" s="42"/>
      <c r="C406" s="43"/>
      <c r="D406" s="44"/>
      <c r="E406" s="81" t="str">
        <f t="shared" si="6"/>
        <v/>
      </c>
    </row>
    <row r="407" spans="2:5">
      <c r="B407" s="42"/>
      <c r="C407" s="43"/>
      <c r="D407" s="44"/>
      <c r="E407" s="81" t="str">
        <f t="shared" si="6"/>
        <v/>
      </c>
    </row>
    <row r="408" spans="2:5">
      <c r="B408" s="42"/>
      <c r="C408" s="43"/>
      <c r="D408" s="44"/>
      <c r="E408" s="81" t="str">
        <f t="shared" si="6"/>
        <v/>
      </c>
    </row>
    <row r="409" spans="2:5">
      <c r="B409" s="42"/>
      <c r="C409" s="43"/>
      <c r="D409" s="44"/>
      <c r="E409" s="81" t="str">
        <f t="shared" si="6"/>
        <v/>
      </c>
    </row>
    <row r="410" spans="2:5">
      <c r="B410" s="42"/>
      <c r="C410" s="43"/>
      <c r="D410" s="44"/>
      <c r="E410" s="81" t="str">
        <f t="shared" si="6"/>
        <v/>
      </c>
    </row>
    <row r="411" spans="2:5">
      <c r="B411" s="42"/>
      <c r="C411" s="43"/>
      <c r="D411" s="44"/>
      <c r="E411" s="81" t="str">
        <f t="shared" si="6"/>
        <v/>
      </c>
    </row>
    <row r="412" spans="2:5">
      <c r="B412" s="42"/>
      <c r="C412" s="43"/>
      <c r="D412" s="44"/>
      <c r="E412" s="81" t="str">
        <f t="shared" si="6"/>
        <v/>
      </c>
    </row>
    <row r="413" spans="2:5">
      <c r="B413" s="42"/>
      <c r="C413" s="43"/>
      <c r="D413" s="44"/>
      <c r="E413" s="81" t="str">
        <f t="shared" si="6"/>
        <v/>
      </c>
    </row>
    <row r="414" spans="2:5">
      <c r="B414" s="42"/>
      <c r="C414" s="43"/>
      <c r="D414" s="44"/>
      <c r="E414" s="81" t="str">
        <f t="shared" si="6"/>
        <v/>
      </c>
    </row>
    <row r="415" spans="2:5">
      <c r="B415" s="42"/>
      <c r="C415" s="43"/>
      <c r="D415" s="44"/>
      <c r="E415" s="81" t="str">
        <f t="shared" si="6"/>
        <v/>
      </c>
    </row>
    <row r="416" spans="2:5">
      <c r="B416" s="42"/>
      <c r="C416" s="43"/>
      <c r="D416" s="44"/>
      <c r="E416" s="81" t="str">
        <f t="shared" si="6"/>
        <v/>
      </c>
    </row>
    <row r="417" spans="2:5">
      <c r="B417" s="42"/>
      <c r="C417" s="43"/>
      <c r="D417" s="44"/>
      <c r="E417" s="81" t="str">
        <f t="shared" si="6"/>
        <v/>
      </c>
    </row>
    <row r="418" spans="2:5">
      <c r="B418" s="42"/>
      <c r="C418" s="43"/>
      <c r="D418" s="44"/>
      <c r="E418" s="81" t="str">
        <f t="shared" si="6"/>
        <v/>
      </c>
    </row>
    <row r="419" spans="2:5">
      <c r="B419" s="42"/>
      <c r="C419" s="43"/>
      <c r="D419" s="44"/>
      <c r="E419" s="81" t="str">
        <f t="shared" si="6"/>
        <v/>
      </c>
    </row>
    <row r="420" spans="2:5">
      <c r="B420" s="42"/>
      <c r="C420" s="43"/>
      <c r="D420" s="44"/>
      <c r="E420" s="81" t="str">
        <f t="shared" si="6"/>
        <v/>
      </c>
    </row>
    <row r="421" spans="2:5">
      <c r="B421" s="42"/>
      <c r="C421" s="43"/>
      <c r="D421" s="44"/>
      <c r="E421" s="81" t="str">
        <f t="shared" si="6"/>
        <v/>
      </c>
    </row>
    <row r="422" spans="2:5">
      <c r="B422" s="42"/>
      <c r="C422" s="43"/>
      <c r="D422" s="44"/>
      <c r="E422" s="81" t="str">
        <f t="shared" si="6"/>
        <v/>
      </c>
    </row>
    <row r="423" spans="2:5">
      <c r="B423" s="42"/>
      <c r="C423" s="43"/>
      <c r="D423" s="44"/>
      <c r="E423" s="81" t="str">
        <f t="shared" si="6"/>
        <v/>
      </c>
    </row>
    <row r="424" spans="2:5">
      <c r="B424" s="42"/>
      <c r="C424" s="43"/>
      <c r="D424" s="44"/>
      <c r="E424" s="81" t="str">
        <f t="shared" si="6"/>
        <v/>
      </c>
    </row>
    <row r="425" spans="2:5">
      <c r="B425" s="42"/>
      <c r="C425" s="43"/>
      <c r="D425" s="44"/>
      <c r="E425" s="81" t="str">
        <f t="shared" si="6"/>
        <v/>
      </c>
    </row>
    <row r="426" spans="2:5">
      <c r="B426" s="42"/>
      <c r="C426" s="43"/>
      <c r="D426" s="44"/>
      <c r="E426" s="81" t="str">
        <f t="shared" si="6"/>
        <v/>
      </c>
    </row>
    <row r="427" spans="2:5">
      <c r="B427" s="42"/>
      <c r="C427" s="43"/>
      <c r="D427" s="44"/>
      <c r="E427" s="81" t="str">
        <f t="shared" si="6"/>
        <v/>
      </c>
    </row>
    <row r="428" spans="2:5">
      <c r="B428" s="42"/>
      <c r="C428" s="43"/>
      <c r="D428" s="44"/>
      <c r="E428" s="81" t="str">
        <f t="shared" si="6"/>
        <v/>
      </c>
    </row>
    <row r="429" spans="2:5">
      <c r="B429" s="42"/>
      <c r="C429" s="43"/>
      <c r="D429" s="44"/>
      <c r="E429" s="81" t="str">
        <f t="shared" si="6"/>
        <v/>
      </c>
    </row>
    <row r="430" spans="2:5">
      <c r="B430" s="42"/>
      <c r="C430" s="43"/>
      <c r="D430" s="44"/>
      <c r="E430" s="81" t="str">
        <f t="shared" si="6"/>
        <v/>
      </c>
    </row>
    <row r="431" spans="2:5">
      <c r="B431" s="42"/>
      <c r="C431" s="43"/>
      <c r="D431" s="44"/>
      <c r="E431" s="81" t="str">
        <f t="shared" si="6"/>
        <v/>
      </c>
    </row>
    <row r="432" spans="2:5">
      <c r="B432" s="42"/>
      <c r="C432" s="43"/>
      <c r="D432" s="44"/>
      <c r="E432" s="81" t="str">
        <f t="shared" si="6"/>
        <v/>
      </c>
    </row>
    <row r="433" spans="2:5">
      <c r="B433" s="42"/>
      <c r="C433" s="43"/>
      <c r="D433" s="44"/>
      <c r="E433" s="81" t="str">
        <f t="shared" si="6"/>
        <v/>
      </c>
    </row>
    <row r="434" spans="2:5">
      <c r="B434" s="42"/>
      <c r="C434" s="43"/>
      <c r="D434" s="44"/>
      <c r="E434" s="81" t="str">
        <f t="shared" si="6"/>
        <v/>
      </c>
    </row>
    <row r="435" spans="2:5">
      <c r="B435" s="42"/>
      <c r="C435" s="43"/>
      <c r="D435" s="44"/>
      <c r="E435" s="81" t="str">
        <f t="shared" si="6"/>
        <v/>
      </c>
    </row>
    <row r="436" spans="2:5">
      <c r="B436" s="42"/>
      <c r="C436" s="43"/>
      <c r="D436" s="44"/>
      <c r="E436" s="81" t="str">
        <f t="shared" si="6"/>
        <v/>
      </c>
    </row>
    <row r="437" spans="2:5">
      <c r="B437" s="42"/>
      <c r="C437" s="43"/>
      <c r="D437" s="44"/>
      <c r="E437" s="81" t="str">
        <f t="shared" si="6"/>
        <v/>
      </c>
    </row>
    <row r="438" spans="2:5">
      <c r="B438" s="42"/>
      <c r="C438" s="43"/>
      <c r="D438" s="44"/>
      <c r="E438" s="81" t="str">
        <f t="shared" si="6"/>
        <v/>
      </c>
    </row>
    <row r="439" spans="2:5">
      <c r="B439" s="42"/>
      <c r="C439" s="43"/>
      <c r="D439" s="44"/>
      <c r="E439" s="81" t="str">
        <f t="shared" si="6"/>
        <v/>
      </c>
    </row>
    <row r="440" spans="2:5">
      <c r="B440" s="42"/>
      <c r="C440" s="43"/>
      <c r="D440" s="44"/>
      <c r="E440" s="81" t="str">
        <f t="shared" si="6"/>
        <v/>
      </c>
    </row>
    <row r="441" spans="2:5">
      <c r="B441" s="42"/>
      <c r="C441" s="43"/>
      <c r="D441" s="44"/>
      <c r="E441" s="81" t="str">
        <f t="shared" si="6"/>
        <v/>
      </c>
    </row>
    <row r="442" spans="2:5">
      <c r="B442" s="42"/>
      <c r="C442" s="43"/>
      <c r="D442" s="44"/>
      <c r="E442" s="81" t="str">
        <f t="shared" si="6"/>
        <v/>
      </c>
    </row>
    <row r="443" spans="2:5">
      <c r="B443" s="42"/>
      <c r="C443" s="43"/>
      <c r="D443" s="44"/>
      <c r="E443" s="81" t="str">
        <f t="shared" si="6"/>
        <v/>
      </c>
    </row>
    <row r="444" spans="2:5">
      <c r="B444" s="42"/>
      <c r="C444" s="43"/>
      <c r="D444" s="44"/>
      <c r="E444" s="81" t="str">
        <f t="shared" si="6"/>
        <v/>
      </c>
    </row>
    <row r="445" spans="2:5">
      <c r="B445" s="42"/>
      <c r="C445" s="43"/>
      <c r="D445" s="44"/>
      <c r="E445" s="81" t="str">
        <f t="shared" si="6"/>
        <v/>
      </c>
    </row>
    <row r="446" spans="2:5">
      <c r="B446" s="42"/>
      <c r="C446" s="43"/>
      <c r="D446" s="44"/>
      <c r="E446" s="81" t="str">
        <f t="shared" si="6"/>
        <v/>
      </c>
    </row>
    <row r="447" spans="2:5">
      <c r="B447" s="42"/>
      <c r="C447" s="43"/>
      <c r="D447" s="44"/>
      <c r="E447" s="81" t="str">
        <f t="shared" si="6"/>
        <v/>
      </c>
    </row>
    <row r="448" spans="2:5">
      <c r="B448" s="42"/>
      <c r="C448" s="43"/>
      <c r="D448" s="44"/>
      <c r="E448" s="81" t="str">
        <f t="shared" si="6"/>
        <v/>
      </c>
    </row>
    <row r="449" spans="2:5">
      <c r="B449" s="42"/>
      <c r="C449" s="43"/>
      <c r="D449" s="44"/>
      <c r="E449" s="81" t="str">
        <f t="shared" si="6"/>
        <v/>
      </c>
    </row>
    <row r="450" spans="2:5">
      <c r="B450" s="42"/>
      <c r="C450" s="43"/>
      <c r="D450" s="44"/>
      <c r="E450" s="81" t="str">
        <f t="shared" si="6"/>
        <v/>
      </c>
    </row>
    <row r="451" spans="2:5">
      <c r="B451" s="42"/>
      <c r="C451" s="43"/>
      <c r="D451" s="44"/>
      <c r="E451" s="81" t="str">
        <f t="shared" si="6"/>
        <v/>
      </c>
    </row>
    <row r="452" spans="2:5">
      <c r="B452" s="42"/>
      <c r="C452" s="43"/>
      <c r="D452" s="44"/>
      <c r="E452" s="81" t="str">
        <f t="shared" si="6"/>
        <v/>
      </c>
    </row>
    <row r="453" spans="2:5">
      <c r="B453" s="42"/>
      <c r="C453" s="43"/>
      <c r="D453" s="44"/>
      <c r="E453" s="81" t="str">
        <f t="shared" ref="E453:E502" si="7">IF(C453="","",IF(D453="","",(C453*D453)*52))</f>
        <v/>
      </c>
    </row>
    <row r="454" spans="2:5">
      <c r="B454" s="42"/>
      <c r="C454" s="43"/>
      <c r="D454" s="44"/>
      <c r="E454" s="81" t="str">
        <f t="shared" si="7"/>
        <v/>
      </c>
    </row>
    <row r="455" spans="2:5">
      <c r="B455" s="42"/>
      <c r="C455" s="43"/>
      <c r="D455" s="44"/>
      <c r="E455" s="81" t="str">
        <f t="shared" si="7"/>
        <v/>
      </c>
    </row>
    <row r="456" spans="2:5">
      <c r="B456" s="42"/>
      <c r="C456" s="43"/>
      <c r="D456" s="44"/>
      <c r="E456" s="81" t="str">
        <f t="shared" si="7"/>
        <v/>
      </c>
    </row>
    <row r="457" spans="2:5">
      <c r="B457" s="42"/>
      <c r="C457" s="43"/>
      <c r="D457" s="44"/>
      <c r="E457" s="81" t="str">
        <f t="shared" si="7"/>
        <v/>
      </c>
    </row>
    <row r="458" spans="2:5">
      <c r="B458" s="42"/>
      <c r="C458" s="43"/>
      <c r="D458" s="44"/>
      <c r="E458" s="81" t="str">
        <f t="shared" si="7"/>
        <v/>
      </c>
    </row>
    <row r="459" spans="2:5">
      <c r="B459" s="42"/>
      <c r="C459" s="43"/>
      <c r="D459" s="44"/>
      <c r="E459" s="81" t="str">
        <f t="shared" si="7"/>
        <v/>
      </c>
    </row>
    <row r="460" spans="2:5">
      <c r="B460" s="42"/>
      <c r="C460" s="43"/>
      <c r="D460" s="44"/>
      <c r="E460" s="81" t="str">
        <f t="shared" si="7"/>
        <v/>
      </c>
    </row>
    <row r="461" spans="2:5">
      <c r="B461" s="42"/>
      <c r="C461" s="43"/>
      <c r="D461" s="44"/>
      <c r="E461" s="81" t="str">
        <f t="shared" si="7"/>
        <v/>
      </c>
    </row>
    <row r="462" spans="2:5">
      <c r="B462" s="42"/>
      <c r="C462" s="43"/>
      <c r="D462" s="44"/>
      <c r="E462" s="81" t="str">
        <f t="shared" si="7"/>
        <v/>
      </c>
    </row>
    <row r="463" spans="2:5">
      <c r="B463" s="42"/>
      <c r="C463" s="43"/>
      <c r="D463" s="44"/>
      <c r="E463" s="81" t="str">
        <f t="shared" si="7"/>
        <v/>
      </c>
    </row>
    <row r="464" spans="2:5">
      <c r="B464" s="42"/>
      <c r="C464" s="43"/>
      <c r="D464" s="44"/>
      <c r="E464" s="81" t="str">
        <f t="shared" si="7"/>
        <v/>
      </c>
    </row>
    <row r="465" spans="2:5">
      <c r="B465" s="42"/>
      <c r="C465" s="43"/>
      <c r="D465" s="44"/>
      <c r="E465" s="81" t="str">
        <f t="shared" si="7"/>
        <v/>
      </c>
    </row>
    <row r="466" spans="2:5">
      <c r="B466" s="42"/>
      <c r="C466" s="43"/>
      <c r="D466" s="44"/>
      <c r="E466" s="81" t="str">
        <f t="shared" si="7"/>
        <v/>
      </c>
    </row>
    <row r="467" spans="2:5">
      <c r="B467" s="42"/>
      <c r="C467" s="43"/>
      <c r="D467" s="44"/>
      <c r="E467" s="81" t="str">
        <f t="shared" si="7"/>
        <v/>
      </c>
    </row>
    <row r="468" spans="2:5">
      <c r="B468" s="42"/>
      <c r="C468" s="43"/>
      <c r="D468" s="44"/>
      <c r="E468" s="81" t="str">
        <f t="shared" si="7"/>
        <v/>
      </c>
    </row>
    <row r="469" spans="2:5">
      <c r="B469" s="42"/>
      <c r="C469" s="43"/>
      <c r="D469" s="44"/>
      <c r="E469" s="81" t="str">
        <f t="shared" si="7"/>
        <v/>
      </c>
    </row>
    <row r="470" spans="2:5">
      <c r="B470" s="42"/>
      <c r="C470" s="43"/>
      <c r="D470" s="44"/>
      <c r="E470" s="81" t="str">
        <f t="shared" si="7"/>
        <v/>
      </c>
    </row>
    <row r="471" spans="2:5">
      <c r="B471" s="42"/>
      <c r="C471" s="43"/>
      <c r="D471" s="44"/>
      <c r="E471" s="81" t="str">
        <f t="shared" si="7"/>
        <v/>
      </c>
    </row>
    <row r="472" spans="2:5">
      <c r="B472" s="42"/>
      <c r="C472" s="43"/>
      <c r="D472" s="44"/>
      <c r="E472" s="81" t="str">
        <f t="shared" si="7"/>
        <v/>
      </c>
    </row>
    <row r="473" spans="2:5">
      <c r="B473" s="42"/>
      <c r="C473" s="43"/>
      <c r="D473" s="44"/>
      <c r="E473" s="81" t="str">
        <f t="shared" si="7"/>
        <v/>
      </c>
    </row>
    <row r="474" spans="2:5">
      <c r="B474" s="42"/>
      <c r="C474" s="43"/>
      <c r="D474" s="44"/>
      <c r="E474" s="81" t="str">
        <f t="shared" si="7"/>
        <v/>
      </c>
    </row>
    <row r="475" spans="2:5">
      <c r="B475" s="42"/>
      <c r="C475" s="43"/>
      <c r="D475" s="44"/>
      <c r="E475" s="81" t="str">
        <f t="shared" si="7"/>
        <v/>
      </c>
    </row>
    <row r="476" spans="2:5">
      <c r="B476" s="42"/>
      <c r="C476" s="43"/>
      <c r="D476" s="44"/>
      <c r="E476" s="81" t="str">
        <f t="shared" si="7"/>
        <v/>
      </c>
    </row>
    <row r="477" spans="2:5">
      <c r="B477" s="42"/>
      <c r="C477" s="43"/>
      <c r="D477" s="44"/>
      <c r="E477" s="81" t="str">
        <f t="shared" si="7"/>
        <v/>
      </c>
    </row>
    <row r="478" spans="2:5">
      <c r="B478" s="42"/>
      <c r="C478" s="43"/>
      <c r="D478" s="44"/>
      <c r="E478" s="81" t="str">
        <f t="shared" si="7"/>
        <v/>
      </c>
    </row>
    <row r="479" spans="2:5">
      <c r="B479" s="42"/>
      <c r="C479" s="43"/>
      <c r="D479" s="44"/>
      <c r="E479" s="81" t="str">
        <f t="shared" si="7"/>
        <v/>
      </c>
    </row>
    <row r="480" spans="2:5">
      <c r="B480" s="42"/>
      <c r="C480" s="43"/>
      <c r="D480" s="44"/>
      <c r="E480" s="81" t="str">
        <f t="shared" si="7"/>
        <v/>
      </c>
    </row>
    <row r="481" spans="2:5">
      <c r="B481" s="42"/>
      <c r="C481" s="43"/>
      <c r="D481" s="44"/>
      <c r="E481" s="81" t="str">
        <f t="shared" si="7"/>
        <v/>
      </c>
    </row>
    <row r="482" spans="2:5">
      <c r="B482" s="42"/>
      <c r="C482" s="43"/>
      <c r="D482" s="44"/>
      <c r="E482" s="81" t="str">
        <f t="shared" si="7"/>
        <v/>
      </c>
    </row>
    <row r="483" spans="2:5">
      <c r="B483" s="42"/>
      <c r="C483" s="43"/>
      <c r="D483" s="44"/>
      <c r="E483" s="81" t="str">
        <f t="shared" si="7"/>
        <v/>
      </c>
    </row>
    <row r="484" spans="2:5">
      <c r="B484" s="42"/>
      <c r="C484" s="43"/>
      <c r="D484" s="44"/>
      <c r="E484" s="81" t="str">
        <f t="shared" si="7"/>
        <v/>
      </c>
    </row>
    <row r="485" spans="2:5">
      <c r="B485" s="42"/>
      <c r="C485" s="43"/>
      <c r="D485" s="44"/>
      <c r="E485" s="81" t="str">
        <f t="shared" si="7"/>
        <v/>
      </c>
    </row>
    <row r="486" spans="2:5">
      <c r="B486" s="42"/>
      <c r="C486" s="43"/>
      <c r="D486" s="44"/>
      <c r="E486" s="81" t="str">
        <f t="shared" si="7"/>
        <v/>
      </c>
    </row>
    <row r="487" spans="2:5">
      <c r="B487" s="42"/>
      <c r="C487" s="43"/>
      <c r="D487" s="44"/>
      <c r="E487" s="81" t="str">
        <f t="shared" si="7"/>
        <v/>
      </c>
    </row>
    <row r="488" spans="2:5">
      <c r="B488" s="42"/>
      <c r="C488" s="43"/>
      <c r="D488" s="44"/>
      <c r="E488" s="81" t="str">
        <f t="shared" si="7"/>
        <v/>
      </c>
    </row>
    <row r="489" spans="2:5">
      <c r="B489" s="42"/>
      <c r="C489" s="43"/>
      <c r="D489" s="44"/>
      <c r="E489" s="81" t="str">
        <f t="shared" si="7"/>
        <v/>
      </c>
    </row>
    <row r="490" spans="2:5">
      <c r="B490" s="42"/>
      <c r="C490" s="43"/>
      <c r="D490" s="44"/>
      <c r="E490" s="81" t="str">
        <f t="shared" si="7"/>
        <v/>
      </c>
    </row>
    <row r="491" spans="2:5">
      <c r="B491" s="42"/>
      <c r="C491" s="43"/>
      <c r="D491" s="44"/>
      <c r="E491" s="81" t="str">
        <f t="shared" si="7"/>
        <v/>
      </c>
    </row>
    <row r="492" spans="2:5">
      <c r="B492" s="42"/>
      <c r="C492" s="43"/>
      <c r="D492" s="44"/>
      <c r="E492" s="81" t="str">
        <f t="shared" si="7"/>
        <v/>
      </c>
    </row>
    <row r="493" spans="2:5">
      <c r="B493" s="42"/>
      <c r="C493" s="43"/>
      <c r="D493" s="44"/>
      <c r="E493" s="81" t="str">
        <f t="shared" si="7"/>
        <v/>
      </c>
    </row>
    <row r="494" spans="2:5">
      <c r="B494" s="42"/>
      <c r="C494" s="43"/>
      <c r="D494" s="44"/>
      <c r="E494" s="81" t="str">
        <f t="shared" si="7"/>
        <v/>
      </c>
    </row>
    <row r="495" spans="2:5">
      <c r="B495" s="42"/>
      <c r="C495" s="43"/>
      <c r="D495" s="44"/>
      <c r="E495" s="81" t="str">
        <f t="shared" si="7"/>
        <v/>
      </c>
    </row>
    <row r="496" spans="2:5">
      <c r="B496" s="42"/>
      <c r="C496" s="43"/>
      <c r="D496" s="44"/>
      <c r="E496" s="81" t="str">
        <f t="shared" si="7"/>
        <v/>
      </c>
    </row>
    <row r="497" spans="2:5">
      <c r="B497" s="42"/>
      <c r="C497" s="43"/>
      <c r="D497" s="44"/>
      <c r="E497" s="81" t="str">
        <f t="shared" si="7"/>
        <v/>
      </c>
    </row>
    <row r="498" spans="2:5">
      <c r="B498" s="42"/>
      <c r="C498" s="43"/>
      <c r="D498" s="44"/>
      <c r="E498" s="81" t="str">
        <f t="shared" si="7"/>
        <v/>
      </c>
    </row>
    <row r="499" spans="2:5">
      <c r="B499" s="42"/>
      <c r="C499" s="43"/>
      <c r="D499" s="44"/>
      <c r="E499" s="81" t="str">
        <f t="shared" si="7"/>
        <v/>
      </c>
    </row>
    <row r="500" spans="2:5">
      <c r="B500" s="42"/>
      <c r="C500" s="43"/>
      <c r="D500" s="44"/>
      <c r="E500" s="81" t="str">
        <f t="shared" si="7"/>
        <v/>
      </c>
    </row>
    <row r="501" spans="2:5">
      <c r="B501" s="42"/>
      <c r="C501" s="43"/>
      <c r="D501" s="44"/>
      <c r="E501" s="81" t="str">
        <f t="shared" si="7"/>
        <v/>
      </c>
    </row>
    <row r="502" spans="2:5" ht="15" thickBot="1">
      <c r="B502" s="45"/>
      <c r="C502" s="46"/>
      <c r="D502" s="47"/>
      <c r="E502" s="82" t="str">
        <f t="shared" si="7"/>
        <v/>
      </c>
    </row>
  </sheetData>
  <sheetProtection selectLockedCells="1"/>
  <mergeCells count="1">
    <mergeCell ref="B2:E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9DE7F-8878-451C-A367-08B1AC2F3261}">
  <sheetPr codeName="Sheet4"/>
  <dimension ref="A1:B21"/>
  <sheetViews>
    <sheetView showGridLines="0" tabSelected="1" workbookViewId="0">
      <selection activeCell="A2" sqref="A2"/>
    </sheetView>
  </sheetViews>
  <sheetFormatPr baseColWidth="10" defaultColWidth="8.83203125" defaultRowHeight="11"/>
  <cols>
    <col min="1" max="1" width="76.5" style="34" customWidth="1"/>
    <col min="2" max="256" width="5.6640625" style="34" customWidth="1"/>
    <col min="257" max="257" width="5.5" style="34" customWidth="1"/>
    <col min="258" max="258" width="50.5" style="34" customWidth="1"/>
    <col min="259" max="512" width="5.6640625" style="34" customWidth="1"/>
    <col min="513" max="513" width="5.5" style="34" customWidth="1"/>
    <col min="514" max="514" width="50.5" style="34" customWidth="1"/>
    <col min="515" max="768" width="5.6640625" style="34" customWidth="1"/>
    <col min="769" max="769" width="5.5" style="34" customWidth="1"/>
    <col min="770" max="770" width="50.5" style="34" customWidth="1"/>
    <col min="771" max="1024" width="5.6640625" style="34" customWidth="1"/>
    <col min="1025" max="1025" width="5.5" style="34" customWidth="1"/>
    <col min="1026" max="1026" width="50.5" style="34" customWidth="1"/>
    <col min="1027" max="1280" width="5.6640625" style="34" customWidth="1"/>
    <col min="1281" max="1281" width="5.5" style="34" customWidth="1"/>
    <col min="1282" max="1282" width="50.5" style="34" customWidth="1"/>
    <col min="1283" max="1536" width="5.6640625" style="34" customWidth="1"/>
    <col min="1537" max="1537" width="5.5" style="34" customWidth="1"/>
    <col min="1538" max="1538" width="50.5" style="34" customWidth="1"/>
    <col min="1539" max="1792" width="5.6640625" style="34" customWidth="1"/>
    <col min="1793" max="1793" width="5.5" style="34" customWidth="1"/>
    <col min="1794" max="1794" width="50.5" style="34" customWidth="1"/>
    <col min="1795" max="2048" width="5.6640625" style="34" customWidth="1"/>
    <col min="2049" max="2049" width="5.5" style="34" customWidth="1"/>
    <col min="2050" max="2050" width="50.5" style="34" customWidth="1"/>
    <col min="2051" max="2304" width="5.6640625" style="34" customWidth="1"/>
    <col min="2305" max="2305" width="5.5" style="34" customWidth="1"/>
    <col min="2306" max="2306" width="50.5" style="34" customWidth="1"/>
    <col min="2307" max="2560" width="5.6640625" style="34" customWidth="1"/>
    <col min="2561" max="2561" width="5.5" style="34" customWidth="1"/>
    <col min="2562" max="2562" width="50.5" style="34" customWidth="1"/>
    <col min="2563" max="2816" width="5.6640625" style="34" customWidth="1"/>
    <col min="2817" max="2817" width="5.5" style="34" customWidth="1"/>
    <col min="2818" max="2818" width="50.5" style="34" customWidth="1"/>
    <col min="2819" max="3072" width="5.6640625" style="34" customWidth="1"/>
    <col min="3073" max="3073" width="5.5" style="34" customWidth="1"/>
    <col min="3074" max="3074" width="50.5" style="34" customWidth="1"/>
    <col min="3075" max="3328" width="5.6640625" style="34" customWidth="1"/>
    <col min="3329" max="3329" width="5.5" style="34" customWidth="1"/>
    <col min="3330" max="3330" width="50.5" style="34" customWidth="1"/>
    <col min="3331" max="3584" width="5.6640625" style="34" customWidth="1"/>
    <col min="3585" max="3585" width="5.5" style="34" customWidth="1"/>
    <col min="3586" max="3586" width="50.5" style="34" customWidth="1"/>
    <col min="3587" max="3840" width="5.6640625" style="34" customWidth="1"/>
    <col min="3841" max="3841" width="5.5" style="34" customWidth="1"/>
    <col min="3842" max="3842" width="50.5" style="34" customWidth="1"/>
    <col min="3843" max="4096" width="5.6640625" style="34" customWidth="1"/>
    <col min="4097" max="4097" width="5.5" style="34" customWidth="1"/>
    <col min="4098" max="4098" width="50.5" style="34" customWidth="1"/>
    <col min="4099" max="4352" width="5.6640625" style="34" customWidth="1"/>
    <col min="4353" max="4353" width="5.5" style="34" customWidth="1"/>
    <col min="4354" max="4354" width="50.5" style="34" customWidth="1"/>
    <col min="4355" max="4608" width="5.6640625" style="34" customWidth="1"/>
    <col min="4609" max="4609" width="5.5" style="34" customWidth="1"/>
    <col min="4610" max="4610" width="50.5" style="34" customWidth="1"/>
    <col min="4611" max="4864" width="5.6640625" style="34" customWidth="1"/>
    <col min="4865" max="4865" width="5.5" style="34" customWidth="1"/>
    <col min="4866" max="4866" width="50.5" style="34" customWidth="1"/>
    <col min="4867" max="5120" width="5.6640625" style="34" customWidth="1"/>
    <col min="5121" max="5121" width="5.5" style="34" customWidth="1"/>
    <col min="5122" max="5122" width="50.5" style="34" customWidth="1"/>
    <col min="5123" max="5376" width="5.6640625" style="34" customWidth="1"/>
    <col min="5377" max="5377" width="5.5" style="34" customWidth="1"/>
    <col min="5378" max="5378" width="50.5" style="34" customWidth="1"/>
    <col min="5379" max="5632" width="5.6640625" style="34" customWidth="1"/>
    <col min="5633" max="5633" width="5.5" style="34" customWidth="1"/>
    <col min="5634" max="5634" width="50.5" style="34" customWidth="1"/>
    <col min="5635" max="5888" width="5.6640625" style="34" customWidth="1"/>
    <col min="5889" max="5889" width="5.5" style="34" customWidth="1"/>
    <col min="5890" max="5890" width="50.5" style="34" customWidth="1"/>
    <col min="5891" max="6144" width="5.6640625" style="34" customWidth="1"/>
    <col min="6145" max="6145" width="5.5" style="34" customWidth="1"/>
    <col min="6146" max="6146" width="50.5" style="34" customWidth="1"/>
    <col min="6147" max="6400" width="5.6640625" style="34" customWidth="1"/>
    <col min="6401" max="6401" width="5.5" style="34" customWidth="1"/>
    <col min="6402" max="6402" width="50.5" style="34" customWidth="1"/>
    <col min="6403" max="6656" width="5.6640625" style="34" customWidth="1"/>
    <col min="6657" max="6657" width="5.5" style="34" customWidth="1"/>
    <col min="6658" max="6658" width="50.5" style="34" customWidth="1"/>
    <col min="6659" max="6912" width="5.6640625" style="34" customWidth="1"/>
    <col min="6913" max="6913" width="5.5" style="34" customWidth="1"/>
    <col min="6914" max="6914" width="50.5" style="34" customWidth="1"/>
    <col min="6915" max="7168" width="5.6640625" style="34" customWidth="1"/>
    <col min="7169" max="7169" width="5.5" style="34" customWidth="1"/>
    <col min="7170" max="7170" width="50.5" style="34" customWidth="1"/>
    <col min="7171" max="7424" width="5.6640625" style="34" customWidth="1"/>
    <col min="7425" max="7425" width="5.5" style="34" customWidth="1"/>
    <col min="7426" max="7426" width="50.5" style="34" customWidth="1"/>
    <col min="7427" max="7680" width="5.6640625" style="34" customWidth="1"/>
    <col min="7681" max="7681" width="5.5" style="34" customWidth="1"/>
    <col min="7682" max="7682" width="50.5" style="34" customWidth="1"/>
    <col min="7683" max="7936" width="5.6640625" style="34" customWidth="1"/>
    <col min="7937" max="7937" width="5.5" style="34" customWidth="1"/>
    <col min="7938" max="7938" width="50.5" style="34" customWidth="1"/>
    <col min="7939" max="8192" width="5.6640625" style="34" customWidth="1"/>
    <col min="8193" max="8193" width="5.5" style="34" customWidth="1"/>
    <col min="8194" max="8194" width="50.5" style="34" customWidth="1"/>
    <col min="8195" max="8448" width="5.6640625" style="34" customWidth="1"/>
    <col min="8449" max="8449" width="5.5" style="34" customWidth="1"/>
    <col min="8450" max="8450" width="50.5" style="34" customWidth="1"/>
    <col min="8451" max="8704" width="5.6640625" style="34" customWidth="1"/>
    <col min="8705" max="8705" width="5.5" style="34" customWidth="1"/>
    <col min="8706" max="8706" width="50.5" style="34" customWidth="1"/>
    <col min="8707" max="8960" width="5.6640625" style="34" customWidth="1"/>
    <col min="8961" max="8961" width="5.5" style="34" customWidth="1"/>
    <col min="8962" max="8962" width="50.5" style="34" customWidth="1"/>
    <col min="8963" max="9216" width="5.6640625" style="34" customWidth="1"/>
    <col min="9217" max="9217" width="5.5" style="34" customWidth="1"/>
    <col min="9218" max="9218" width="50.5" style="34" customWidth="1"/>
    <col min="9219" max="9472" width="5.6640625" style="34" customWidth="1"/>
    <col min="9473" max="9473" width="5.5" style="34" customWidth="1"/>
    <col min="9474" max="9474" width="50.5" style="34" customWidth="1"/>
    <col min="9475" max="9728" width="5.6640625" style="34" customWidth="1"/>
    <col min="9729" max="9729" width="5.5" style="34" customWidth="1"/>
    <col min="9730" max="9730" width="50.5" style="34" customWidth="1"/>
    <col min="9731" max="9984" width="5.6640625" style="34" customWidth="1"/>
    <col min="9985" max="9985" width="5.5" style="34" customWidth="1"/>
    <col min="9986" max="9986" width="50.5" style="34" customWidth="1"/>
    <col min="9987" max="10240" width="5.6640625" style="34" customWidth="1"/>
    <col min="10241" max="10241" width="5.5" style="34" customWidth="1"/>
    <col min="10242" max="10242" width="50.5" style="34" customWidth="1"/>
    <col min="10243" max="10496" width="5.6640625" style="34" customWidth="1"/>
    <col min="10497" max="10497" width="5.5" style="34" customWidth="1"/>
    <col min="10498" max="10498" width="50.5" style="34" customWidth="1"/>
    <col min="10499" max="10752" width="5.6640625" style="34" customWidth="1"/>
    <col min="10753" max="10753" width="5.5" style="34" customWidth="1"/>
    <col min="10754" max="10754" width="50.5" style="34" customWidth="1"/>
    <col min="10755" max="11008" width="5.6640625" style="34" customWidth="1"/>
    <col min="11009" max="11009" width="5.5" style="34" customWidth="1"/>
    <col min="11010" max="11010" width="50.5" style="34" customWidth="1"/>
    <col min="11011" max="11264" width="5.6640625" style="34" customWidth="1"/>
    <col min="11265" max="11265" width="5.5" style="34" customWidth="1"/>
    <col min="11266" max="11266" width="50.5" style="34" customWidth="1"/>
    <col min="11267" max="11520" width="5.6640625" style="34" customWidth="1"/>
    <col min="11521" max="11521" width="5.5" style="34" customWidth="1"/>
    <col min="11522" max="11522" width="50.5" style="34" customWidth="1"/>
    <col min="11523" max="11776" width="5.6640625" style="34" customWidth="1"/>
    <col min="11777" max="11777" width="5.5" style="34" customWidth="1"/>
    <col min="11778" max="11778" width="50.5" style="34" customWidth="1"/>
    <col min="11779" max="12032" width="5.6640625" style="34" customWidth="1"/>
    <col min="12033" max="12033" width="5.5" style="34" customWidth="1"/>
    <col min="12034" max="12034" width="50.5" style="34" customWidth="1"/>
    <col min="12035" max="12288" width="5.6640625" style="34" customWidth="1"/>
    <col min="12289" max="12289" width="5.5" style="34" customWidth="1"/>
    <col min="12290" max="12290" width="50.5" style="34" customWidth="1"/>
    <col min="12291" max="12544" width="5.6640625" style="34" customWidth="1"/>
    <col min="12545" max="12545" width="5.5" style="34" customWidth="1"/>
    <col min="12546" max="12546" width="50.5" style="34" customWidth="1"/>
    <col min="12547" max="12800" width="5.6640625" style="34" customWidth="1"/>
    <col min="12801" max="12801" width="5.5" style="34" customWidth="1"/>
    <col min="12802" max="12802" width="50.5" style="34" customWidth="1"/>
    <col min="12803" max="13056" width="5.6640625" style="34" customWidth="1"/>
    <col min="13057" max="13057" width="5.5" style="34" customWidth="1"/>
    <col min="13058" max="13058" width="50.5" style="34" customWidth="1"/>
    <col min="13059" max="13312" width="5.6640625" style="34" customWidth="1"/>
    <col min="13313" max="13313" width="5.5" style="34" customWidth="1"/>
    <col min="13314" max="13314" width="50.5" style="34" customWidth="1"/>
    <col min="13315" max="13568" width="5.6640625" style="34" customWidth="1"/>
    <col min="13569" max="13569" width="5.5" style="34" customWidth="1"/>
    <col min="13570" max="13570" width="50.5" style="34" customWidth="1"/>
    <col min="13571" max="13824" width="5.6640625" style="34" customWidth="1"/>
    <col min="13825" max="13825" width="5.5" style="34" customWidth="1"/>
    <col min="13826" max="13826" width="50.5" style="34" customWidth="1"/>
    <col min="13827" max="14080" width="5.6640625" style="34" customWidth="1"/>
    <col min="14081" max="14081" width="5.5" style="34" customWidth="1"/>
    <col min="14082" max="14082" width="50.5" style="34" customWidth="1"/>
    <col min="14083" max="14336" width="5.6640625" style="34" customWidth="1"/>
    <col min="14337" max="14337" width="5.5" style="34" customWidth="1"/>
    <col min="14338" max="14338" width="50.5" style="34" customWidth="1"/>
    <col min="14339" max="14592" width="5.6640625" style="34" customWidth="1"/>
    <col min="14593" max="14593" width="5.5" style="34" customWidth="1"/>
    <col min="14594" max="14594" width="50.5" style="34" customWidth="1"/>
    <col min="14595" max="14848" width="5.6640625" style="34" customWidth="1"/>
    <col min="14849" max="14849" width="5.5" style="34" customWidth="1"/>
    <col min="14850" max="14850" width="50.5" style="34" customWidth="1"/>
    <col min="14851" max="15104" width="5.6640625" style="34" customWidth="1"/>
    <col min="15105" max="15105" width="5.5" style="34" customWidth="1"/>
    <col min="15106" max="15106" width="50.5" style="34" customWidth="1"/>
    <col min="15107" max="15360" width="5.6640625" style="34" customWidth="1"/>
    <col min="15361" max="15361" width="5.5" style="34" customWidth="1"/>
    <col min="15362" max="15362" width="50.5" style="34" customWidth="1"/>
    <col min="15363" max="15616" width="5.6640625" style="34" customWidth="1"/>
    <col min="15617" max="15617" width="5.5" style="34" customWidth="1"/>
    <col min="15618" max="15618" width="50.5" style="34" customWidth="1"/>
    <col min="15619" max="15872" width="5.6640625" style="34" customWidth="1"/>
    <col min="15873" max="15873" width="5.5" style="34" customWidth="1"/>
    <col min="15874" max="15874" width="50.5" style="34" customWidth="1"/>
    <col min="15875" max="16128" width="5.6640625" style="34" customWidth="1"/>
    <col min="16129" max="16129" width="5.5" style="34" customWidth="1"/>
    <col min="16130" max="16130" width="50.5" style="34" customWidth="1"/>
    <col min="16131" max="16384" width="5.6640625" style="34" customWidth="1"/>
  </cols>
  <sheetData>
    <row r="1" spans="1:2" ht="4.5" customHeight="1"/>
    <row r="2" spans="1:2" ht="42">
      <c r="A2" s="138" t="s">
        <v>177</v>
      </c>
    </row>
    <row r="3" spans="1:2" ht="3" customHeight="1">
      <c r="A3" s="136"/>
      <c r="B3" s="124"/>
    </row>
    <row r="4" spans="1:2" ht="42">
      <c r="A4" s="138" t="s">
        <v>178</v>
      </c>
      <c r="B4" s="35"/>
    </row>
    <row r="5" spans="1:2" ht="3" customHeight="1">
      <c r="A5" s="137"/>
      <c r="B5" s="35"/>
    </row>
    <row r="6" spans="1:2" ht="70">
      <c r="A6" s="138" t="s">
        <v>173</v>
      </c>
      <c r="B6" s="35"/>
    </row>
    <row r="7" spans="1:2" ht="3" customHeight="1">
      <c r="B7" s="35"/>
    </row>
    <row r="8" spans="1:2" ht="12.75" customHeight="1">
      <c r="A8" s="139" t="s">
        <v>174</v>
      </c>
      <c r="B8" s="35"/>
    </row>
    <row r="9" spans="1:2" ht="70">
      <c r="A9" s="140" t="s">
        <v>167</v>
      </c>
      <c r="B9" s="35"/>
    </row>
    <row r="10" spans="1:2" ht="12.75" customHeight="1">
      <c r="A10" s="139" t="s">
        <v>175</v>
      </c>
      <c r="B10" s="35"/>
    </row>
    <row r="11" spans="1:2" ht="56">
      <c r="A11" s="140" t="s">
        <v>172</v>
      </c>
      <c r="B11" s="35"/>
    </row>
    <row r="12" spans="1:2" ht="28">
      <c r="A12" s="140" t="s">
        <v>168</v>
      </c>
    </row>
    <row r="13" spans="1:2" ht="12.75" customHeight="1">
      <c r="A13" s="139" t="s">
        <v>176</v>
      </c>
    </row>
    <row r="14" spans="1:2" ht="56">
      <c r="A14" s="140" t="s">
        <v>169</v>
      </c>
    </row>
    <row r="15" spans="1:2" ht="12.75" customHeight="1">
      <c r="A15" s="141" t="s">
        <v>170</v>
      </c>
    </row>
    <row r="16" spans="1:2" ht="3" customHeight="1"/>
    <row r="17" spans="1:1" ht="42">
      <c r="A17" s="138" t="s">
        <v>179</v>
      </c>
    </row>
    <row r="18" spans="1:1" ht="3" customHeight="1"/>
    <row r="19" spans="1:1" ht="12.75" customHeight="1">
      <c r="A19" s="142" t="s">
        <v>171</v>
      </c>
    </row>
    <row r="20" spans="1:1" ht="12.75" customHeight="1"/>
    <row r="21" spans="1:1" ht="12.75" customHeight="1"/>
  </sheetData>
  <sheetProtection selectLockedCells="1" selectUnlockedCells="1"/>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E8"/>
  <sheetViews>
    <sheetView workbookViewId="0"/>
  </sheetViews>
  <sheetFormatPr baseColWidth="10" defaultColWidth="8.83203125" defaultRowHeight="14"/>
  <cols>
    <col min="1" max="1" width="14.6640625" bestFit="1" customWidth="1"/>
    <col min="2" max="2" width="51.83203125" customWidth="1"/>
    <col min="3" max="3" width="22.6640625" bestFit="1" customWidth="1"/>
    <col min="5" max="5" width="16.6640625" bestFit="1" customWidth="1"/>
  </cols>
  <sheetData>
    <row r="1" spans="1:5" ht="15">
      <c r="A1" s="5" t="s">
        <v>118</v>
      </c>
      <c r="B1" s="5" t="s">
        <v>119</v>
      </c>
      <c r="C1" s="5" t="s">
        <v>120</v>
      </c>
      <c r="E1" s="5" t="s">
        <v>142</v>
      </c>
    </row>
    <row r="2" spans="1:5">
      <c r="A2" t="s">
        <v>137</v>
      </c>
      <c r="B2" s="1" t="s">
        <v>104</v>
      </c>
      <c r="C2" s="1">
        <v>0</v>
      </c>
      <c r="E2" t="s">
        <v>143</v>
      </c>
    </row>
    <row r="3" spans="1:5">
      <c r="A3" s="6">
        <v>2024</v>
      </c>
      <c r="B3" s="1" t="s">
        <v>124</v>
      </c>
      <c r="C3" s="4">
        <v>8.3900000000000002E-2</v>
      </c>
      <c r="E3" t="s">
        <v>144</v>
      </c>
    </row>
    <row r="4" spans="1:5">
      <c r="A4" s="6">
        <v>2025</v>
      </c>
      <c r="B4" s="1" t="s">
        <v>181</v>
      </c>
      <c r="C4" s="4">
        <v>9.0200000000000002E-2</v>
      </c>
    </row>
    <row r="5" spans="1:5">
      <c r="A5" s="2"/>
      <c r="B5" s="1"/>
      <c r="C5" s="3"/>
    </row>
    <row r="6" spans="1:5">
      <c r="A6" s="2"/>
      <c r="B6" s="1"/>
      <c r="C6" s="3"/>
    </row>
    <row r="7" spans="1:5">
      <c r="A7" s="2"/>
      <c r="B7" s="1"/>
      <c r="C7" s="3"/>
    </row>
    <row r="8" spans="1:5">
      <c r="A8" s="2"/>
      <c r="B8" s="1"/>
      <c r="C8" s="3"/>
    </row>
  </sheetData>
  <sheetProtection formatCells="0" formatColumns="0" formatRows="0"/>
  <sortState xmlns:xlrd2="http://schemas.microsoft.com/office/spreadsheetml/2017/richdata2" ref="A5:C5">
    <sortCondition ref="A4"/>
  </sortState>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Instructions</vt:lpstr>
      <vt:lpstr>EE Only_Percentage Calculator</vt:lpstr>
      <vt:lpstr>EE Only_Flat Dollar Calculator</vt:lpstr>
      <vt:lpstr>EE+Fam_Percentage Calculator</vt:lpstr>
      <vt:lpstr>EE+Fam_ Flat Dollar Calculator</vt:lpstr>
      <vt:lpstr>Hourly Wage &gt; Salary Calculator</vt:lpstr>
      <vt:lpstr>Disclaimer</vt:lpstr>
      <vt:lpstr>Thresholds</vt:lpstr>
      <vt:lpstr>'EE+Fam_ Flat Dollar Calculator'!DEC_DOL</vt:lpstr>
      <vt:lpstr>DEC_DOL</vt:lpstr>
      <vt:lpstr>'EE+Fam_Percentage Calculator'!DEC_PERC</vt:lpstr>
      <vt:lpstr>DEC_PERC</vt:lpstr>
      <vt:lpstr>'EE+Fam_ Flat Dollar Calculator'!ERC_DOL</vt:lpstr>
      <vt:lpstr>ERC_DOL</vt:lpstr>
      <vt:lpstr>'EE+Fam_Percentage Calculator'!ERC_PERC</vt:lpstr>
      <vt:lpstr>ERC_PERC</vt:lpstr>
      <vt:lpstr>'EE Only_Flat Dollar Calculator'!Print_Area</vt:lpstr>
      <vt:lpstr>'EE Only_Percentage Calculator'!Print_Area</vt:lpstr>
      <vt:lpstr>'EE+Fam_ Flat Dollar Calculator'!Print_Area</vt:lpstr>
      <vt:lpstr>'EE+Fam_Percentage Calculator'!Print_Area</vt:lpstr>
      <vt:lpstr>'EE Only_Flat Dollar Calculator'!TH_DOL</vt:lpstr>
      <vt:lpstr>'EE+Fam_ Flat Dollar Calculator'!TH_DOL</vt:lpstr>
      <vt:lpstr>'EE+Fam_Percentage Calculator'!TH_PERC</vt:lpstr>
      <vt:lpstr>TH_PERC</vt:lpstr>
    </vt:vector>
  </TitlesOfParts>
  <Company>Warner Pacific Insurance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Trevor Stephens</dc:creator>
  <cp:lastModifiedBy>Derick Quesada</cp:lastModifiedBy>
  <cp:lastPrinted>2022-11-18T18:54:30Z</cp:lastPrinted>
  <dcterms:created xsi:type="dcterms:W3CDTF">2016-04-13T19:28:17Z</dcterms:created>
  <dcterms:modified xsi:type="dcterms:W3CDTF">2026-01-29T18:24:14Z</dcterms:modified>
</cp:coreProperties>
</file>